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\\Smsahmserver01\covisa-nmcih$\VIGIRAS\000 IH BANCO DADOS 2026\0 Manuais e Planilhas\CVE 2026\"/>
    </mc:Choice>
  </mc:AlternateContent>
  <xr:revisionPtr revIDLastSave="0" documentId="13_ncr:1_{2639054C-4455-4586-A0D1-7E8F38DF0A4B}" xr6:coauthVersionLast="47" xr6:coauthVersionMax="47" xr10:uidLastSave="{00000000-0000-0000-0000-000000000000}"/>
  <bookViews>
    <workbookView xWindow="28680" yWindow="-120" windowWidth="24240" windowHeight="13020" tabRatio="906" firstSheet="3" activeTab="9" xr2:uid="{00000000-000D-0000-FFFF-FFFF00000000}"/>
  </bookViews>
  <sheets>
    <sheet name="Identificação" sheetId="5" r:id="rId1"/>
    <sheet name="Plan1 - ISC Especialidade" sheetId="6" r:id="rId2"/>
    <sheet name="Plan1B - ISC Cirurgia" sheetId="12" r:id="rId3"/>
    <sheet name="Plan2 - UTI" sheetId="2" r:id="rId4"/>
    <sheet name="Plan3 - UTINeo" sheetId="3" r:id="rId5"/>
    <sheet name="Plan4 - P.alcoolico e sabonete" sheetId="13" r:id="rId6"/>
    <sheet name="Plan5 - Hemo UTI Ad UCO" sheetId="7" r:id="rId7"/>
    <sheet name="Plan5B - Hemo UTI Ped Neo" sheetId="11" r:id="rId8"/>
    <sheet name="Plan5C - Uro UTI Ad UCO Ped" sheetId="15" r:id="rId9"/>
    <sheet name="Plan6 - DDD" sheetId="14" r:id="rId10"/>
  </sheets>
  <definedNames>
    <definedName name="_xlnm.Print_Titles" localSheetId="2">'Plan1B - ISC Cirurgia'!$1:$10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82" i="14" l="1"/>
  <c r="I680" i="14"/>
  <c r="K715" i="14"/>
  <c r="B859" i="15"/>
  <c r="D859" i="15"/>
  <c r="F859" i="15"/>
  <c r="C241" i="2"/>
  <c r="C240" i="2"/>
  <c r="C239" i="2"/>
  <c r="C238" i="2"/>
  <c r="D1273" i="7"/>
  <c r="D1182" i="7"/>
  <c r="D1183" i="7"/>
  <c r="D1184" i="7"/>
  <c r="D1185" i="7"/>
  <c r="D1186" i="7"/>
  <c r="D1187" i="7"/>
  <c r="D1188" i="7"/>
  <c r="D1189" i="7"/>
  <c r="D1190" i="7"/>
  <c r="D1191" i="7"/>
  <c r="D1192" i="7"/>
  <c r="D1193" i="7"/>
  <c r="D1194" i="7"/>
  <c r="D1195" i="7"/>
  <c r="D1196" i="7"/>
  <c r="D1197" i="7"/>
  <c r="D1198" i="7"/>
  <c r="D1199" i="7"/>
  <c r="D1200" i="7"/>
  <c r="D1201" i="7"/>
  <c r="D1202" i="7"/>
  <c r="D1203" i="7"/>
  <c r="D1204" i="7"/>
  <c r="D1205" i="7"/>
  <c r="D1206" i="7"/>
  <c r="D1207" i="7"/>
  <c r="D1208" i="7"/>
  <c r="D1209" i="7"/>
  <c r="D1210" i="7"/>
  <c r="D1211" i="7"/>
  <c r="D1212" i="7"/>
  <c r="D1213" i="7"/>
  <c r="D1214" i="7"/>
  <c r="D1215" i="7"/>
  <c r="D1216" i="7"/>
  <c r="D1217" i="7"/>
  <c r="D1218" i="7"/>
  <c r="D1219" i="7"/>
  <c r="D1220" i="7"/>
  <c r="D1221" i="7"/>
  <c r="D1222" i="7"/>
  <c r="D1223" i="7"/>
  <c r="D1224" i="7"/>
  <c r="D1225" i="7"/>
  <c r="D1226" i="7"/>
  <c r="D1227" i="7"/>
  <c r="D1228" i="7"/>
  <c r="D1229" i="7"/>
  <c r="D1230" i="7"/>
  <c r="D1231" i="7"/>
  <c r="D1232" i="7"/>
  <c r="D1233" i="7"/>
  <c r="D1234" i="7"/>
  <c r="D1235" i="7"/>
  <c r="D1236" i="7"/>
  <c r="D1237" i="7"/>
  <c r="D1238" i="7"/>
  <c r="D1239" i="7"/>
  <c r="D1240" i="7"/>
  <c r="D1241" i="7"/>
  <c r="D1242" i="7"/>
  <c r="D1243" i="7"/>
  <c r="D1244" i="7"/>
  <c r="D1245" i="7"/>
  <c r="D1246" i="7"/>
  <c r="D1247" i="7"/>
  <c r="D1248" i="7"/>
  <c r="D1249" i="7"/>
  <c r="D1250" i="7"/>
  <c r="D1251" i="7"/>
  <c r="D1252" i="7"/>
  <c r="D1253" i="7"/>
  <c r="D1254" i="7"/>
  <c r="D1255" i="7"/>
  <c r="D1256" i="7"/>
  <c r="D1257" i="7"/>
  <c r="D1258" i="7"/>
  <c r="D1259" i="7"/>
  <c r="D1260" i="7"/>
  <c r="D1261" i="7"/>
  <c r="D1262" i="7"/>
  <c r="D1263" i="7"/>
  <c r="D1264" i="7"/>
  <c r="D1265" i="7"/>
  <c r="D1266" i="7"/>
  <c r="D1267" i="7"/>
  <c r="D1268" i="7"/>
  <c r="D1269" i="7"/>
  <c r="D1270" i="7"/>
  <c r="D1271" i="7"/>
  <c r="D1272" i="7"/>
  <c r="D1181" i="7"/>
  <c r="E213" i="12" l="1"/>
  <c r="F213" i="12"/>
  <c r="F196" i="12"/>
  <c r="F218" i="12"/>
  <c r="F206" i="12"/>
  <c r="F207" i="12"/>
  <c r="F208" i="12"/>
  <c r="F209" i="12"/>
  <c r="F210" i="12"/>
  <c r="F211" i="12"/>
  <c r="F212" i="12"/>
  <c r="F214" i="12"/>
  <c r="F215" i="12"/>
  <c r="F216" i="12"/>
  <c r="F217" i="12"/>
  <c r="E206" i="12"/>
  <c r="F190" i="12"/>
  <c r="E190" i="12"/>
  <c r="F174" i="12"/>
  <c r="E174" i="12"/>
  <c r="F158" i="12"/>
  <c r="E158" i="12"/>
  <c r="F142" i="12"/>
  <c r="E142" i="12"/>
  <c r="F126" i="12"/>
  <c r="E126" i="12"/>
  <c r="F110" i="12"/>
  <c r="E110" i="12"/>
  <c r="F94" i="12"/>
  <c r="E94" i="12"/>
  <c r="F78" i="12"/>
  <c r="E78" i="12"/>
  <c r="F62" i="12"/>
  <c r="E62" i="12"/>
  <c r="F46" i="12"/>
  <c r="E46" i="12"/>
  <c r="F30" i="12"/>
  <c r="E30" i="12"/>
  <c r="F14" i="12"/>
  <c r="E14" i="12"/>
  <c r="O680" i="14"/>
  <c r="L697" i="14"/>
  <c r="Q715" i="14"/>
  <c r="R681" i="14" s="1"/>
  <c r="R683" i="14"/>
  <c r="R695" i="14"/>
  <c r="R699" i="14"/>
  <c r="R700" i="14"/>
  <c r="R703" i="14"/>
  <c r="L681" i="14"/>
  <c r="L682" i="14"/>
  <c r="L683" i="14"/>
  <c r="L684" i="14"/>
  <c r="L685" i="14"/>
  <c r="L686" i="14"/>
  <c r="L687" i="14"/>
  <c r="L688" i="14"/>
  <c r="L689" i="14"/>
  <c r="L690" i="14"/>
  <c r="L691" i="14"/>
  <c r="L692" i="14"/>
  <c r="L693" i="14"/>
  <c r="L694" i="14"/>
  <c r="L695" i="14"/>
  <c r="L696" i="14"/>
  <c r="L699" i="14"/>
  <c r="L701" i="14"/>
  <c r="L702" i="14"/>
  <c r="L703" i="14"/>
  <c r="L704" i="14"/>
  <c r="L705" i="14"/>
  <c r="L706" i="14"/>
  <c r="L707" i="14"/>
  <c r="L708" i="14"/>
  <c r="L709" i="14"/>
  <c r="L710" i="14"/>
  <c r="L711" i="14"/>
  <c r="L712" i="14"/>
  <c r="L713" i="14"/>
  <c r="R625" i="14"/>
  <c r="R626" i="14"/>
  <c r="R627" i="14"/>
  <c r="R628" i="14"/>
  <c r="R629" i="14"/>
  <c r="R630" i="14"/>
  <c r="R631" i="14"/>
  <c r="R632" i="14"/>
  <c r="R633" i="14"/>
  <c r="R634" i="14"/>
  <c r="R635" i="14"/>
  <c r="R636" i="14"/>
  <c r="R637" i="14"/>
  <c r="R638" i="14"/>
  <c r="R639" i="14"/>
  <c r="R640" i="14"/>
  <c r="R641" i="14"/>
  <c r="R642" i="14"/>
  <c r="R643" i="14"/>
  <c r="R644" i="14"/>
  <c r="R645" i="14"/>
  <c r="R646" i="14"/>
  <c r="R647" i="14"/>
  <c r="R648" i="14"/>
  <c r="R649" i="14"/>
  <c r="R650" i="14"/>
  <c r="R651" i="14"/>
  <c r="R652" i="14"/>
  <c r="R653" i="14"/>
  <c r="R654" i="14"/>
  <c r="R655" i="14"/>
  <c r="R656" i="14"/>
  <c r="R657" i="14"/>
  <c r="R624" i="14"/>
  <c r="L625" i="14"/>
  <c r="L626" i="14"/>
  <c r="L627" i="14"/>
  <c r="L628" i="14"/>
  <c r="L629" i="14"/>
  <c r="L630" i="14"/>
  <c r="L631" i="14"/>
  <c r="L632" i="14"/>
  <c r="L633" i="14"/>
  <c r="L634" i="14"/>
  <c r="L635" i="14"/>
  <c r="L636" i="14"/>
  <c r="L637" i="14"/>
  <c r="L638" i="14"/>
  <c r="L639" i="14"/>
  <c r="L640" i="14"/>
  <c r="L641" i="14"/>
  <c r="L642" i="14"/>
  <c r="L643" i="14"/>
  <c r="L644" i="14"/>
  <c r="L645" i="14"/>
  <c r="L646" i="14"/>
  <c r="L647" i="14"/>
  <c r="L648" i="14"/>
  <c r="L649" i="14"/>
  <c r="L650" i="14"/>
  <c r="L651" i="14"/>
  <c r="L652" i="14"/>
  <c r="L653" i="14"/>
  <c r="L654" i="14"/>
  <c r="L655" i="14"/>
  <c r="L656" i="14"/>
  <c r="L657" i="14"/>
  <c r="L624" i="14"/>
  <c r="R570" i="14"/>
  <c r="R571" i="14"/>
  <c r="R572" i="14"/>
  <c r="R573" i="14"/>
  <c r="R574" i="14"/>
  <c r="R575" i="14"/>
  <c r="R576" i="14"/>
  <c r="R577" i="14"/>
  <c r="R578" i="14"/>
  <c r="R579" i="14"/>
  <c r="R580" i="14"/>
  <c r="R581" i="14"/>
  <c r="R582" i="14"/>
  <c r="R583" i="14"/>
  <c r="R584" i="14"/>
  <c r="R585" i="14"/>
  <c r="R586" i="14"/>
  <c r="R587" i="14"/>
  <c r="R588" i="14"/>
  <c r="R589" i="14"/>
  <c r="R590" i="14"/>
  <c r="R591" i="14"/>
  <c r="R592" i="14"/>
  <c r="R593" i="14"/>
  <c r="R594" i="14"/>
  <c r="R595" i="14"/>
  <c r="R596" i="14"/>
  <c r="R597" i="14"/>
  <c r="R598" i="14"/>
  <c r="R599" i="14"/>
  <c r="R600" i="14"/>
  <c r="R601" i="14"/>
  <c r="R602" i="14"/>
  <c r="R569" i="14"/>
  <c r="L570" i="14"/>
  <c r="L571" i="14"/>
  <c r="L572" i="14"/>
  <c r="L573" i="14"/>
  <c r="L574" i="14"/>
  <c r="L575" i="14"/>
  <c r="L576" i="14"/>
  <c r="L577" i="14"/>
  <c r="L578" i="14"/>
  <c r="L579" i="14"/>
  <c r="L580" i="14"/>
  <c r="L581" i="14"/>
  <c r="L582" i="14"/>
  <c r="L583" i="14"/>
  <c r="L584" i="14"/>
  <c r="L585" i="14"/>
  <c r="L586" i="14"/>
  <c r="L587" i="14"/>
  <c r="L588" i="14"/>
  <c r="L589" i="14"/>
  <c r="L590" i="14"/>
  <c r="L591" i="14"/>
  <c r="L592" i="14"/>
  <c r="L593" i="14"/>
  <c r="L594" i="14"/>
  <c r="L595" i="14"/>
  <c r="L596" i="14"/>
  <c r="L597" i="14"/>
  <c r="L598" i="14"/>
  <c r="L599" i="14"/>
  <c r="L600" i="14"/>
  <c r="L601" i="14"/>
  <c r="L602" i="14"/>
  <c r="L569" i="14"/>
  <c r="L547" i="14"/>
  <c r="R515" i="14"/>
  <c r="R516" i="14"/>
  <c r="R517" i="14"/>
  <c r="R518" i="14"/>
  <c r="R519" i="14"/>
  <c r="R520" i="14"/>
  <c r="R521" i="14"/>
  <c r="R522" i="14"/>
  <c r="R523" i="14"/>
  <c r="R524" i="14"/>
  <c r="R525" i="14"/>
  <c r="R526" i="14"/>
  <c r="R527" i="14"/>
  <c r="R528" i="14"/>
  <c r="R529" i="14"/>
  <c r="R530" i="14"/>
  <c r="R531" i="14"/>
  <c r="R532" i="14"/>
  <c r="R533" i="14"/>
  <c r="R534" i="14"/>
  <c r="R535" i="14"/>
  <c r="R536" i="14"/>
  <c r="R537" i="14"/>
  <c r="R538" i="14"/>
  <c r="R539" i="14"/>
  <c r="R540" i="14"/>
  <c r="R541" i="14"/>
  <c r="R542" i="14"/>
  <c r="R543" i="14"/>
  <c r="R544" i="14"/>
  <c r="R545" i="14"/>
  <c r="R546" i="14"/>
  <c r="R547" i="14"/>
  <c r="R514" i="14"/>
  <c r="L515" i="14"/>
  <c r="L516" i="14"/>
  <c r="L517" i="14"/>
  <c r="L518" i="14"/>
  <c r="L519" i="14"/>
  <c r="L520" i="14"/>
  <c r="L521" i="14"/>
  <c r="L522" i="14"/>
  <c r="L523" i="14"/>
  <c r="L524" i="14"/>
  <c r="L525" i="14"/>
  <c r="L526" i="14"/>
  <c r="L527" i="14"/>
  <c r="L528" i="14"/>
  <c r="L529" i="14"/>
  <c r="L530" i="14"/>
  <c r="L531" i="14"/>
  <c r="L532" i="14"/>
  <c r="L533" i="14"/>
  <c r="L534" i="14"/>
  <c r="L535" i="14"/>
  <c r="L536" i="14"/>
  <c r="L537" i="14"/>
  <c r="L538" i="14"/>
  <c r="L539" i="14"/>
  <c r="L540" i="14"/>
  <c r="L541" i="14"/>
  <c r="L542" i="14"/>
  <c r="L543" i="14"/>
  <c r="L544" i="14"/>
  <c r="L545" i="14"/>
  <c r="L546" i="14"/>
  <c r="L514" i="14"/>
  <c r="R460" i="14"/>
  <c r="R461" i="14"/>
  <c r="R462" i="14"/>
  <c r="R463" i="14"/>
  <c r="R464" i="14"/>
  <c r="R465" i="14"/>
  <c r="R466" i="14"/>
  <c r="R467" i="14"/>
  <c r="R468" i="14"/>
  <c r="R469" i="14"/>
  <c r="R470" i="14"/>
  <c r="R471" i="14"/>
  <c r="R472" i="14"/>
  <c r="R473" i="14"/>
  <c r="R474" i="14"/>
  <c r="R475" i="14"/>
  <c r="R476" i="14"/>
  <c r="R477" i="14"/>
  <c r="R478" i="14"/>
  <c r="R479" i="14"/>
  <c r="R480" i="14"/>
  <c r="R481" i="14"/>
  <c r="R482" i="14"/>
  <c r="R483" i="14"/>
  <c r="R484" i="14"/>
  <c r="R485" i="14"/>
  <c r="R486" i="14"/>
  <c r="R487" i="14"/>
  <c r="R488" i="14"/>
  <c r="R489" i="14"/>
  <c r="R490" i="14"/>
  <c r="R491" i="14"/>
  <c r="R492" i="14"/>
  <c r="R459" i="14"/>
  <c r="L460" i="14"/>
  <c r="L461" i="14"/>
  <c r="L462" i="14"/>
  <c r="L463" i="14"/>
  <c r="L464" i="14"/>
  <c r="L465" i="14"/>
  <c r="L466" i="14"/>
  <c r="L467" i="14"/>
  <c r="L468" i="14"/>
  <c r="L469" i="14"/>
  <c r="L470" i="14"/>
  <c r="L471" i="14"/>
  <c r="L472" i="14"/>
  <c r="L473" i="14"/>
  <c r="L474" i="14"/>
  <c r="L475" i="14"/>
  <c r="L476" i="14"/>
  <c r="L477" i="14"/>
  <c r="L478" i="14"/>
  <c r="L479" i="14"/>
  <c r="L480" i="14"/>
  <c r="L481" i="14"/>
  <c r="L482" i="14"/>
  <c r="L483" i="14"/>
  <c r="L484" i="14"/>
  <c r="L485" i="14"/>
  <c r="L486" i="14"/>
  <c r="L487" i="14"/>
  <c r="L488" i="14"/>
  <c r="L489" i="14"/>
  <c r="L490" i="14"/>
  <c r="L491" i="14"/>
  <c r="L492" i="14"/>
  <c r="L459" i="14"/>
  <c r="R405" i="14"/>
  <c r="R406" i="14"/>
  <c r="R407" i="14"/>
  <c r="R408" i="14"/>
  <c r="R409" i="14"/>
  <c r="R410" i="14"/>
  <c r="R411" i="14"/>
  <c r="R412" i="14"/>
  <c r="R413" i="14"/>
  <c r="R414" i="14"/>
  <c r="R415" i="14"/>
  <c r="R416" i="14"/>
  <c r="R417" i="14"/>
  <c r="R418" i="14"/>
  <c r="R419" i="14"/>
  <c r="R420" i="14"/>
  <c r="R421" i="14"/>
  <c r="R422" i="14"/>
  <c r="R423" i="14"/>
  <c r="R424" i="14"/>
  <c r="R425" i="14"/>
  <c r="R426" i="14"/>
  <c r="R427" i="14"/>
  <c r="R428" i="14"/>
  <c r="R429" i="14"/>
  <c r="R430" i="14"/>
  <c r="R431" i="14"/>
  <c r="R432" i="14"/>
  <c r="R433" i="14"/>
  <c r="R434" i="14"/>
  <c r="R435" i="14"/>
  <c r="R436" i="14"/>
  <c r="R437" i="14"/>
  <c r="R404" i="14"/>
  <c r="L405" i="14"/>
  <c r="L406" i="14"/>
  <c r="L407" i="14"/>
  <c r="L408" i="14"/>
  <c r="L409" i="14"/>
  <c r="L410" i="14"/>
  <c r="L411" i="14"/>
  <c r="L412" i="14"/>
  <c r="L413" i="14"/>
  <c r="L414" i="14"/>
  <c r="L415" i="14"/>
  <c r="L416" i="14"/>
  <c r="L417" i="14"/>
  <c r="L418" i="14"/>
  <c r="L419" i="14"/>
  <c r="L420" i="14"/>
  <c r="L421" i="14"/>
  <c r="L422" i="14"/>
  <c r="L423" i="14"/>
  <c r="L424" i="14"/>
  <c r="L425" i="14"/>
  <c r="L426" i="14"/>
  <c r="L427" i="14"/>
  <c r="L428" i="14"/>
  <c r="L429" i="14"/>
  <c r="L430" i="14"/>
  <c r="L431" i="14"/>
  <c r="L432" i="14"/>
  <c r="L433" i="14"/>
  <c r="L434" i="14"/>
  <c r="L435" i="14"/>
  <c r="L436" i="14"/>
  <c r="L437" i="14"/>
  <c r="L404" i="14"/>
  <c r="R350" i="14"/>
  <c r="R351" i="14"/>
  <c r="R352" i="14"/>
  <c r="R353" i="14"/>
  <c r="R354" i="14"/>
  <c r="R355" i="14"/>
  <c r="R356" i="14"/>
  <c r="R357" i="14"/>
  <c r="R358" i="14"/>
  <c r="R359" i="14"/>
  <c r="R360" i="14"/>
  <c r="R361" i="14"/>
  <c r="R362" i="14"/>
  <c r="R363" i="14"/>
  <c r="R364" i="14"/>
  <c r="R365" i="14"/>
  <c r="R366" i="14"/>
  <c r="R367" i="14"/>
  <c r="R368" i="14"/>
  <c r="R369" i="14"/>
  <c r="R370" i="14"/>
  <c r="R371" i="14"/>
  <c r="R372" i="14"/>
  <c r="R373" i="14"/>
  <c r="R374" i="14"/>
  <c r="R375" i="14"/>
  <c r="R376" i="14"/>
  <c r="R377" i="14"/>
  <c r="R378" i="14"/>
  <c r="R379" i="14"/>
  <c r="R380" i="14"/>
  <c r="R381" i="14"/>
  <c r="R382" i="14"/>
  <c r="R349" i="14"/>
  <c r="L350" i="14"/>
  <c r="L351" i="14"/>
  <c r="L352" i="14"/>
  <c r="L353" i="14"/>
  <c r="L354" i="14"/>
  <c r="L355" i="14"/>
  <c r="L356" i="14"/>
  <c r="L357" i="14"/>
  <c r="L358" i="14"/>
  <c r="L359" i="14"/>
  <c r="L360" i="14"/>
  <c r="L361" i="14"/>
  <c r="L362" i="14"/>
  <c r="L363" i="14"/>
  <c r="L364" i="14"/>
  <c r="L365" i="14"/>
  <c r="L366" i="14"/>
  <c r="L367" i="14"/>
  <c r="L368" i="14"/>
  <c r="L369" i="14"/>
  <c r="L370" i="14"/>
  <c r="L371" i="14"/>
  <c r="L372" i="14"/>
  <c r="L373" i="14"/>
  <c r="L374" i="14"/>
  <c r="L375" i="14"/>
  <c r="L376" i="14"/>
  <c r="L377" i="14"/>
  <c r="L378" i="14"/>
  <c r="L379" i="14"/>
  <c r="L380" i="14"/>
  <c r="L381" i="14"/>
  <c r="L382" i="14"/>
  <c r="L349" i="14"/>
  <c r="R294" i="14"/>
  <c r="R295" i="14"/>
  <c r="R296" i="14"/>
  <c r="R297" i="14"/>
  <c r="R298" i="14"/>
  <c r="R299" i="14"/>
  <c r="R300" i="14"/>
  <c r="R301" i="14"/>
  <c r="R302" i="14"/>
  <c r="R303" i="14"/>
  <c r="R304" i="14"/>
  <c r="R305" i="14"/>
  <c r="R306" i="14"/>
  <c r="R307" i="14"/>
  <c r="R308" i="14"/>
  <c r="R309" i="14"/>
  <c r="R310" i="14"/>
  <c r="R311" i="14"/>
  <c r="R312" i="14"/>
  <c r="R313" i="14"/>
  <c r="R314" i="14"/>
  <c r="R315" i="14"/>
  <c r="R316" i="14"/>
  <c r="R317" i="14"/>
  <c r="R318" i="14"/>
  <c r="R319" i="14"/>
  <c r="R320" i="14"/>
  <c r="R321" i="14"/>
  <c r="R322" i="14"/>
  <c r="R323" i="14"/>
  <c r="R324" i="14"/>
  <c r="R325" i="14"/>
  <c r="R326" i="14"/>
  <c r="R327" i="14"/>
  <c r="L294" i="14"/>
  <c r="L295" i="14"/>
  <c r="L296" i="14"/>
  <c r="L297" i="14"/>
  <c r="L298" i="14"/>
  <c r="L299" i="14"/>
  <c r="L300" i="14"/>
  <c r="L301" i="14"/>
  <c r="L302" i="14"/>
  <c r="L303" i="14"/>
  <c r="L304" i="14"/>
  <c r="L305" i="14"/>
  <c r="L306" i="14"/>
  <c r="L307" i="14"/>
  <c r="L308" i="14"/>
  <c r="L309" i="14"/>
  <c r="L310" i="14"/>
  <c r="L311" i="14"/>
  <c r="L312" i="14"/>
  <c r="L313" i="14"/>
  <c r="L314" i="14"/>
  <c r="L315" i="14"/>
  <c r="L316" i="14"/>
  <c r="L317" i="14"/>
  <c r="L318" i="14"/>
  <c r="L319" i="14"/>
  <c r="L320" i="14"/>
  <c r="L321" i="14"/>
  <c r="L322" i="14"/>
  <c r="L323" i="14"/>
  <c r="L324" i="14"/>
  <c r="L325" i="14"/>
  <c r="L326" i="14"/>
  <c r="L327" i="14"/>
  <c r="R240" i="14"/>
  <c r="R241" i="14"/>
  <c r="R242" i="14"/>
  <c r="R243" i="14"/>
  <c r="R244" i="14"/>
  <c r="R245" i="14"/>
  <c r="R246" i="14"/>
  <c r="R247" i="14"/>
  <c r="R248" i="14"/>
  <c r="R249" i="14"/>
  <c r="R250" i="14"/>
  <c r="R251" i="14"/>
  <c r="R252" i="14"/>
  <c r="R253" i="14"/>
  <c r="R254" i="14"/>
  <c r="R255" i="14"/>
  <c r="R256" i="14"/>
  <c r="R257" i="14"/>
  <c r="R258" i="14"/>
  <c r="R259" i="14"/>
  <c r="R260" i="14"/>
  <c r="R261" i="14"/>
  <c r="R262" i="14"/>
  <c r="R263" i="14"/>
  <c r="R264" i="14"/>
  <c r="R265" i="14"/>
  <c r="R266" i="14"/>
  <c r="R267" i="14"/>
  <c r="R268" i="14"/>
  <c r="R269" i="14"/>
  <c r="R270" i="14"/>
  <c r="R271" i="14"/>
  <c r="R272" i="14"/>
  <c r="R239" i="14"/>
  <c r="L240" i="14"/>
  <c r="L241" i="14"/>
  <c r="L242" i="14"/>
  <c r="L243" i="14"/>
  <c r="L244" i="14"/>
  <c r="L245" i="14"/>
  <c r="L246" i="14"/>
  <c r="L247" i="14"/>
  <c r="L248" i="14"/>
  <c r="L249" i="14"/>
  <c r="L250" i="14"/>
  <c r="L251" i="14"/>
  <c r="L252" i="14"/>
  <c r="L253" i="14"/>
  <c r="L254" i="14"/>
  <c r="L255" i="14"/>
  <c r="L256" i="14"/>
  <c r="L257" i="14"/>
  <c r="L258" i="14"/>
  <c r="L259" i="14"/>
  <c r="L260" i="14"/>
  <c r="L261" i="14"/>
  <c r="L262" i="14"/>
  <c r="L263" i="14"/>
  <c r="L264" i="14"/>
  <c r="L265" i="14"/>
  <c r="L266" i="14"/>
  <c r="L267" i="14"/>
  <c r="L268" i="14"/>
  <c r="L269" i="14"/>
  <c r="L270" i="14"/>
  <c r="L271" i="14"/>
  <c r="L272" i="14"/>
  <c r="L239" i="14"/>
  <c r="R217" i="14"/>
  <c r="L217" i="14"/>
  <c r="Q109" i="14"/>
  <c r="K109" i="14"/>
  <c r="Q164" i="14"/>
  <c r="K164" i="14"/>
  <c r="K219" i="14"/>
  <c r="Q219" i="14"/>
  <c r="R185" i="14"/>
  <c r="R186" i="14"/>
  <c r="R187" i="14"/>
  <c r="R188" i="14"/>
  <c r="R189" i="14"/>
  <c r="R190" i="14"/>
  <c r="R191" i="14"/>
  <c r="R192" i="14"/>
  <c r="R193" i="14"/>
  <c r="R194" i="14"/>
  <c r="R195" i="14"/>
  <c r="R196" i="14"/>
  <c r="R197" i="14"/>
  <c r="R198" i="14"/>
  <c r="R199" i="14"/>
  <c r="R200" i="14"/>
  <c r="R201" i="14"/>
  <c r="R202" i="14"/>
  <c r="R203" i="14"/>
  <c r="R204" i="14"/>
  <c r="R205" i="14"/>
  <c r="R206" i="14"/>
  <c r="R207" i="14"/>
  <c r="R208" i="14"/>
  <c r="R209" i="14"/>
  <c r="R210" i="14"/>
  <c r="R211" i="14"/>
  <c r="R212" i="14"/>
  <c r="R213" i="14"/>
  <c r="R214" i="14"/>
  <c r="R215" i="14"/>
  <c r="R216" i="14"/>
  <c r="R184" i="14"/>
  <c r="L185" i="14"/>
  <c r="L186" i="14"/>
  <c r="L187" i="14"/>
  <c r="L188" i="14"/>
  <c r="L189" i="14"/>
  <c r="L190" i="14"/>
  <c r="L191" i="14"/>
  <c r="L192" i="14"/>
  <c r="L193" i="14"/>
  <c r="L194" i="14"/>
  <c r="L195" i="14"/>
  <c r="L196" i="14"/>
  <c r="L197" i="14"/>
  <c r="L198" i="14"/>
  <c r="L199" i="14"/>
  <c r="L200" i="14"/>
  <c r="L201" i="14"/>
  <c r="L202" i="14"/>
  <c r="L203" i="14"/>
  <c r="L204" i="14"/>
  <c r="L205" i="14"/>
  <c r="L206" i="14"/>
  <c r="L207" i="14"/>
  <c r="L208" i="14"/>
  <c r="L209" i="14"/>
  <c r="L210" i="14"/>
  <c r="L211" i="14"/>
  <c r="L212" i="14"/>
  <c r="L213" i="14"/>
  <c r="L214" i="14"/>
  <c r="L215" i="14"/>
  <c r="L216" i="14"/>
  <c r="L184" i="14"/>
  <c r="R130" i="14"/>
  <c r="R131" i="14"/>
  <c r="R132" i="14"/>
  <c r="R133" i="14"/>
  <c r="R134" i="14"/>
  <c r="R135" i="14"/>
  <c r="R136" i="14"/>
  <c r="R137" i="14"/>
  <c r="R138" i="14"/>
  <c r="R139" i="14"/>
  <c r="R140" i="14"/>
  <c r="R141" i="14"/>
  <c r="R142" i="14"/>
  <c r="R143" i="14"/>
  <c r="R144" i="14"/>
  <c r="R145" i="14"/>
  <c r="R146" i="14"/>
  <c r="R147" i="14"/>
  <c r="R148" i="14"/>
  <c r="R149" i="14"/>
  <c r="R150" i="14"/>
  <c r="R151" i="14"/>
  <c r="R152" i="14"/>
  <c r="R153" i="14"/>
  <c r="R154" i="14"/>
  <c r="R155" i="14"/>
  <c r="R156" i="14"/>
  <c r="R157" i="14"/>
  <c r="R158" i="14"/>
  <c r="R159" i="14"/>
  <c r="R160" i="14"/>
  <c r="R161" i="14"/>
  <c r="R162" i="14"/>
  <c r="R129" i="14"/>
  <c r="L130" i="14"/>
  <c r="L131" i="14"/>
  <c r="L132" i="14"/>
  <c r="L133" i="14"/>
  <c r="L134" i="14"/>
  <c r="L135" i="14"/>
  <c r="L136" i="14"/>
  <c r="L137" i="14"/>
  <c r="L138" i="14"/>
  <c r="L139" i="14"/>
  <c r="L140" i="14"/>
  <c r="L141" i="14"/>
  <c r="L142" i="14"/>
  <c r="L143" i="14"/>
  <c r="L144" i="14"/>
  <c r="L145" i="14"/>
  <c r="L146" i="14"/>
  <c r="L147" i="14"/>
  <c r="L148" i="14"/>
  <c r="L149" i="14"/>
  <c r="L150" i="14"/>
  <c r="L151" i="14"/>
  <c r="L152" i="14"/>
  <c r="L153" i="14"/>
  <c r="L154" i="14"/>
  <c r="L155" i="14"/>
  <c r="L156" i="14"/>
  <c r="L157" i="14"/>
  <c r="L158" i="14"/>
  <c r="L159" i="14"/>
  <c r="L160" i="14"/>
  <c r="L161" i="14"/>
  <c r="L162" i="14"/>
  <c r="L129" i="14"/>
  <c r="R75" i="14"/>
  <c r="R76" i="14"/>
  <c r="R77" i="14"/>
  <c r="R78" i="14"/>
  <c r="R79" i="14"/>
  <c r="R80" i="14"/>
  <c r="R81" i="14"/>
  <c r="R82" i="14"/>
  <c r="R83" i="14"/>
  <c r="R84" i="14"/>
  <c r="R85" i="14"/>
  <c r="R86" i="14"/>
  <c r="R87" i="14"/>
  <c r="R88" i="14"/>
  <c r="R89" i="14"/>
  <c r="R90" i="14"/>
  <c r="R91" i="14"/>
  <c r="R92" i="14"/>
  <c r="R93" i="14"/>
  <c r="R94" i="14"/>
  <c r="R95" i="14"/>
  <c r="R96" i="14"/>
  <c r="R97" i="14"/>
  <c r="R98" i="14"/>
  <c r="R99" i="14"/>
  <c r="R100" i="14"/>
  <c r="R101" i="14"/>
  <c r="R102" i="14"/>
  <c r="R103" i="14"/>
  <c r="R104" i="14"/>
  <c r="R105" i="14"/>
  <c r="R106" i="14"/>
  <c r="R107" i="14"/>
  <c r="R74" i="14"/>
  <c r="L84" i="14"/>
  <c r="L75" i="14"/>
  <c r="L76" i="14"/>
  <c r="L77" i="14"/>
  <c r="L78" i="14"/>
  <c r="L79" i="14"/>
  <c r="L80" i="14"/>
  <c r="L81" i="14"/>
  <c r="L82" i="14"/>
  <c r="L83" i="14"/>
  <c r="L85" i="14"/>
  <c r="L86" i="14"/>
  <c r="L87" i="14"/>
  <c r="L88" i="14"/>
  <c r="L89" i="14"/>
  <c r="L90" i="14"/>
  <c r="L91" i="14"/>
  <c r="L92" i="14"/>
  <c r="L93" i="14"/>
  <c r="L94" i="14"/>
  <c r="L95" i="14"/>
  <c r="L96" i="14"/>
  <c r="L97" i="14"/>
  <c r="L98" i="14"/>
  <c r="L99" i="14"/>
  <c r="L100" i="14"/>
  <c r="L101" i="14"/>
  <c r="L102" i="14"/>
  <c r="L103" i="14"/>
  <c r="L104" i="14"/>
  <c r="L105" i="14"/>
  <c r="L106" i="14"/>
  <c r="L107" i="14"/>
  <c r="L74" i="14"/>
  <c r="E681" i="14"/>
  <c r="E682" i="14"/>
  <c r="E683" i="14"/>
  <c r="E684" i="14"/>
  <c r="E685" i="14"/>
  <c r="E686" i="14"/>
  <c r="E687" i="14"/>
  <c r="E688" i="14"/>
  <c r="E689" i="14"/>
  <c r="E690" i="14"/>
  <c r="F690" i="14" s="1"/>
  <c r="E691" i="14"/>
  <c r="E692" i="14"/>
  <c r="F692" i="14" s="1"/>
  <c r="E693" i="14"/>
  <c r="E694" i="14"/>
  <c r="E695" i="14"/>
  <c r="E696" i="14"/>
  <c r="E697" i="14"/>
  <c r="E698" i="14"/>
  <c r="E699" i="14"/>
  <c r="E700" i="14"/>
  <c r="E701" i="14"/>
  <c r="E702" i="14"/>
  <c r="F702" i="14" s="1"/>
  <c r="E703" i="14"/>
  <c r="E704" i="14"/>
  <c r="F704" i="14" s="1"/>
  <c r="E705" i="14"/>
  <c r="E706" i="14"/>
  <c r="E707" i="14"/>
  <c r="E708" i="14"/>
  <c r="E709" i="14"/>
  <c r="E710" i="14"/>
  <c r="E711" i="14"/>
  <c r="E712" i="14"/>
  <c r="E713" i="14"/>
  <c r="E714" i="14"/>
  <c r="F714" i="14" s="1"/>
  <c r="E715" i="14"/>
  <c r="E716" i="14"/>
  <c r="F716" i="14" s="1"/>
  <c r="E717" i="14"/>
  <c r="E718" i="14"/>
  <c r="E719" i="14"/>
  <c r="E720" i="14"/>
  <c r="E721" i="14"/>
  <c r="E722" i="14"/>
  <c r="E723" i="14"/>
  <c r="E724" i="14"/>
  <c r="E725" i="14"/>
  <c r="E726" i="14"/>
  <c r="F726" i="14" s="1"/>
  <c r="E727" i="14"/>
  <c r="E728" i="14"/>
  <c r="F728" i="14" s="1"/>
  <c r="E729" i="14"/>
  <c r="E730" i="14"/>
  <c r="E680" i="14"/>
  <c r="C694" i="14"/>
  <c r="C681" i="14"/>
  <c r="C682" i="14"/>
  <c r="C683" i="14"/>
  <c r="C684" i="14"/>
  <c r="C685" i="14"/>
  <c r="C686" i="14"/>
  <c r="C687" i="14"/>
  <c r="C688" i="14"/>
  <c r="C689" i="14"/>
  <c r="C690" i="14"/>
  <c r="C691" i="14"/>
  <c r="D691" i="14" s="1"/>
  <c r="C692" i="14"/>
  <c r="D692" i="14" s="1"/>
  <c r="C693" i="14"/>
  <c r="C695" i="14"/>
  <c r="C696" i="14"/>
  <c r="C697" i="14"/>
  <c r="C698" i="14"/>
  <c r="C699" i="14"/>
  <c r="C700" i="14"/>
  <c r="C701" i="14"/>
  <c r="C702" i="14"/>
  <c r="C703" i="14"/>
  <c r="D703" i="14" s="1"/>
  <c r="C704" i="14"/>
  <c r="D704" i="14" s="1"/>
  <c r="C705" i="14"/>
  <c r="C706" i="14"/>
  <c r="C707" i="14"/>
  <c r="C708" i="14"/>
  <c r="C709" i="14"/>
  <c r="C710" i="14"/>
  <c r="C711" i="14"/>
  <c r="C712" i="14"/>
  <c r="C713" i="14"/>
  <c r="C714" i="14"/>
  <c r="C715" i="14"/>
  <c r="C716" i="14"/>
  <c r="D716" i="14" s="1"/>
  <c r="C717" i="14"/>
  <c r="C718" i="14"/>
  <c r="C719" i="14"/>
  <c r="C720" i="14"/>
  <c r="C721" i="14"/>
  <c r="C722" i="14"/>
  <c r="C723" i="14"/>
  <c r="C724" i="14"/>
  <c r="C725" i="14"/>
  <c r="C726" i="14"/>
  <c r="D726" i="14" s="1"/>
  <c r="C727" i="14"/>
  <c r="D727" i="14" s="1"/>
  <c r="C728" i="14"/>
  <c r="D728" i="14" s="1"/>
  <c r="C729" i="14"/>
  <c r="C730" i="14"/>
  <c r="C680" i="14"/>
  <c r="C679" i="14"/>
  <c r="I695" i="14"/>
  <c r="O690" i="14"/>
  <c r="I689" i="14"/>
  <c r="I634" i="14"/>
  <c r="I633" i="14"/>
  <c r="I579" i="14"/>
  <c r="I578" i="14"/>
  <c r="I524" i="14"/>
  <c r="I523" i="14"/>
  <c r="I469" i="14"/>
  <c r="I468" i="14"/>
  <c r="I414" i="14"/>
  <c r="I413" i="14"/>
  <c r="I359" i="14"/>
  <c r="I358" i="14"/>
  <c r="I304" i="14"/>
  <c r="I303" i="14"/>
  <c r="I249" i="14"/>
  <c r="I248" i="14"/>
  <c r="I194" i="14"/>
  <c r="I193" i="14"/>
  <c r="I139" i="14"/>
  <c r="I138" i="14"/>
  <c r="I84" i="14"/>
  <c r="I83" i="14"/>
  <c r="I28" i="14"/>
  <c r="I27" i="14"/>
  <c r="D31" i="14"/>
  <c r="D679" i="14"/>
  <c r="E679" i="14"/>
  <c r="F679" i="14" s="1"/>
  <c r="D680" i="14"/>
  <c r="F680" i="14"/>
  <c r="D681" i="14"/>
  <c r="F681" i="14"/>
  <c r="D682" i="14"/>
  <c r="F682" i="14"/>
  <c r="D683" i="14"/>
  <c r="F683" i="14"/>
  <c r="D684" i="14"/>
  <c r="F684" i="14"/>
  <c r="D685" i="14"/>
  <c r="F685" i="14"/>
  <c r="D686" i="14"/>
  <c r="F686" i="14"/>
  <c r="D687" i="14"/>
  <c r="F687" i="14"/>
  <c r="D688" i="14"/>
  <c r="F688" i="14"/>
  <c r="D689" i="14"/>
  <c r="F689" i="14"/>
  <c r="D690" i="14"/>
  <c r="F691" i="14"/>
  <c r="D693" i="14"/>
  <c r="F693" i="14"/>
  <c r="O689" i="14" s="1"/>
  <c r="D695" i="14"/>
  <c r="F695" i="14"/>
  <c r="D696" i="14"/>
  <c r="I690" i="14" s="1"/>
  <c r="F696" i="14"/>
  <c r="D694" i="14"/>
  <c r="F694" i="14"/>
  <c r="D697" i="14"/>
  <c r="F697" i="14"/>
  <c r="D698" i="14"/>
  <c r="F698" i="14"/>
  <c r="D699" i="14"/>
  <c r="F699" i="14"/>
  <c r="D700" i="14"/>
  <c r="F700" i="14"/>
  <c r="D701" i="14"/>
  <c r="F701" i="14"/>
  <c r="D702" i="14"/>
  <c r="F703" i="14"/>
  <c r="D705" i="14"/>
  <c r="F705" i="14"/>
  <c r="D706" i="14"/>
  <c r="F706" i="14"/>
  <c r="O695" i="14" s="1"/>
  <c r="D707" i="14"/>
  <c r="F707" i="14"/>
  <c r="D708" i="14"/>
  <c r="F708" i="14"/>
  <c r="D709" i="14"/>
  <c r="F709" i="14"/>
  <c r="D710" i="14"/>
  <c r="F710" i="14"/>
  <c r="D711" i="14"/>
  <c r="F711" i="14"/>
  <c r="D712" i="14"/>
  <c r="F712" i="14"/>
  <c r="D713" i="14"/>
  <c r="F713" i="14"/>
  <c r="D714" i="14"/>
  <c r="D715" i="14"/>
  <c r="F715" i="14"/>
  <c r="D717" i="14"/>
  <c r="F717" i="14"/>
  <c r="D718" i="14"/>
  <c r="F718" i="14"/>
  <c r="D719" i="14"/>
  <c r="F719" i="14"/>
  <c r="D720" i="14"/>
  <c r="F720" i="14"/>
  <c r="D721" i="14"/>
  <c r="F721" i="14"/>
  <c r="D722" i="14"/>
  <c r="F722" i="14"/>
  <c r="D723" i="14"/>
  <c r="F723" i="14"/>
  <c r="D724" i="14"/>
  <c r="F724" i="14"/>
  <c r="D725" i="14"/>
  <c r="F725" i="14"/>
  <c r="F727" i="14"/>
  <c r="D729" i="14"/>
  <c r="F729" i="14"/>
  <c r="D730" i="14"/>
  <c r="F730" i="14"/>
  <c r="F674" i="14"/>
  <c r="D674" i="14"/>
  <c r="F673" i="14"/>
  <c r="D673" i="14"/>
  <c r="F672" i="14"/>
  <c r="D672" i="14"/>
  <c r="F671" i="14"/>
  <c r="D671" i="14"/>
  <c r="F670" i="14"/>
  <c r="D670" i="14"/>
  <c r="F669" i="14"/>
  <c r="O653" i="14" s="1"/>
  <c r="Q653" i="14" s="1"/>
  <c r="D669" i="14"/>
  <c r="I653" i="14" s="1"/>
  <c r="K653" i="14" s="1"/>
  <c r="F668" i="14"/>
  <c r="D668" i="14"/>
  <c r="F667" i="14"/>
  <c r="D667" i="14"/>
  <c r="F666" i="14"/>
  <c r="D666" i="14"/>
  <c r="F665" i="14"/>
  <c r="D665" i="14"/>
  <c r="F664" i="14"/>
  <c r="D664" i="14"/>
  <c r="F663" i="14"/>
  <c r="D663" i="14"/>
  <c r="F662" i="14"/>
  <c r="D662" i="14"/>
  <c r="F661" i="14"/>
  <c r="D661" i="14"/>
  <c r="F660" i="14"/>
  <c r="D660" i="14"/>
  <c r="F659" i="14"/>
  <c r="D659" i="14"/>
  <c r="F658" i="14"/>
  <c r="D658" i="14"/>
  <c r="F657" i="14"/>
  <c r="O644" i="14" s="1"/>
  <c r="Q644" i="14" s="1"/>
  <c r="D657" i="14"/>
  <c r="I644" i="14" s="1"/>
  <c r="K644" i="14" s="1"/>
  <c r="F656" i="14"/>
  <c r="D656" i="14"/>
  <c r="F655" i="14"/>
  <c r="D655" i="14"/>
  <c r="F654" i="14"/>
  <c r="D654" i="14"/>
  <c r="F653" i="14"/>
  <c r="D653" i="14"/>
  <c r="F652" i="14"/>
  <c r="D652" i="14"/>
  <c r="F651" i="14"/>
  <c r="O640" i="14" s="1"/>
  <c r="Q640" i="14" s="1"/>
  <c r="D651" i="14"/>
  <c r="I640" i="14" s="1"/>
  <c r="K640" i="14" s="1"/>
  <c r="F650" i="14"/>
  <c r="D650" i="14"/>
  <c r="F649" i="14"/>
  <c r="D649" i="14"/>
  <c r="F648" i="14"/>
  <c r="D648" i="14"/>
  <c r="F647" i="14"/>
  <c r="D647" i="14"/>
  <c r="F646" i="14"/>
  <c r="D646" i="14"/>
  <c r="F645" i="14"/>
  <c r="O637" i="14" s="1"/>
  <c r="Q637" i="14" s="1"/>
  <c r="D645" i="14"/>
  <c r="I637" i="14" s="1"/>
  <c r="K637" i="14" s="1"/>
  <c r="F644" i="14"/>
  <c r="D644" i="14"/>
  <c r="F643" i="14"/>
  <c r="D643" i="14"/>
  <c r="F642" i="14"/>
  <c r="D642" i="14"/>
  <c r="F641" i="14"/>
  <c r="D641" i="14"/>
  <c r="F640" i="14"/>
  <c r="D640" i="14"/>
  <c r="F639" i="14"/>
  <c r="O634" i="14" s="1"/>
  <c r="Q634" i="14" s="1"/>
  <c r="D639" i="14"/>
  <c r="K634" i="14" s="1"/>
  <c r="F638" i="14"/>
  <c r="D638" i="14"/>
  <c r="F637" i="14"/>
  <c r="D637" i="14"/>
  <c r="F636" i="14"/>
  <c r="D636" i="14"/>
  <c r="F635" i="14"/>
  <c r="D635" i="14"/>
  <c r="F634" i="14"/>
  <c r="D634" i="14"/>
  <c r="F633" i="14"/>
  <c r="O629" i="14" s="1"/>
  <c r="Q629" i="14" s="1"/>
  <c r="D633" i="14"/>
  <c r="I629" i="14" s="1"/>
  <c r="K629" i="14" s="1"/>
  <c r="F632" i="14"/>
  <c r="D632" i="14"/>
  <c r="F631" i="14"/>
  <c r="D631" i="14"/>
  <c r="F630" i="14"/>
  <c r="D630" i="14"/>
  <c r="F629" i="14"/>
  <c r="D629" i="14"/>
  <c r="F628" i="14"/>
  <c r="D628" i="14"/>
  <c r="F627" i="14"/>
  <c r="O625" i="14" s="1"/>
  <c r="Q625" i="14" s="1"/>
  <c r="D627" i="14"/>
  <c r="I625" i="14" s="1"/>
  <c r="K625" i="14" s="1"/>
  <c r="F626" i="14"/>
  <c r="D626" i="14"/>
  <c r="F625" i="14"/>
  <c r="D625" i="14"/>
  <c r="F624" i="14"/>
  <c r="D624" i="14"/>
  <c r="F623" i="14"/>
  <c r="D623" i="14"/>
  <c r="F619" i="14"/>
  <c r="D619" i="14"/>
  <c r="F618" i="14"/>
  <c r="D618" i="14"/>
  <c r="F617" i="14"/>
  <c r="D617" i="14"/>
  <c r="F616" i="14"/>
  <c r="D616" i="14"/>
  <c r="F615" i="14"/>
  <c r="D615" i="14"/>
  <c r="F614" i="14"/>
  <c r="D614" i="14"/>
  <c r="I598" i="14" s="1"/>
  <c r="K598" i="14" s="1"/>
  <c r="F613" i="14"/>
  <c r="D613" i="14"/>
  <c r="F612" i="14"/>
  <c r="D612" i="14"/>
  <c r="F611" i="14"/>
  <c r="D611" i="14"/>
  <c r="F610" i="14"/>
  <c r="D610" i="14"/>
  <c r="F609" i="14"/>
  <c r="D609" i="14"/>
  <c r="F608" i="14"/>
  <c r="D608" i="14"/>
  <c r="F607" i="14"/>
  <c r="D607" i="14"/>
  <c r="F606" i="14"/>
  <c r="D606" i="14"/>
  <c r="F605" i="14"/>
  <c r="D605" i="14"/>
  <c r="F604" i="14"/>
  <c r="D604" i="14"/>
  <c r="F603" i="14"/>
  <c r="D603" i="14"/>
  <c r="I590" i="14" s="1"/>
  <c r="K590" i="14" s="1"/>
  <c r="F602" i="14"/>
  <c r="D602" i="14"/>
  <c r="I589" i="14" s="1"/>
  <c r="K589" i="14" s="1"/>
  <c r="F601" i="14"/>
  <c r="D601" i="14"/>
  <c r="F600" i="14"/>
  <c r="D600" i="14"/>
  <c r="F599" i="14"/>
  <c r="D599" i="14"/>
  <c r="F598" i="14"/>
  <c r="D598" i="14"/>
  <c r="F597" i="14"/>
  <c r="D597" i="14"/>
  <c r="I586" i="14" s="1"/>
  <c r="K586" i="14" s="1"/>
  <c r="F596" i="14"/>
  <c r="D596" i="14"/>
  <c r="I585" i="14" s="1"/>
  <c r="K585" i="14" s="1"/>
  <c r="F595" i="14"/>
  <c r="D595" i="14"/>
  <c r="F594" i="14"/>
  <c r="D594" i="14"/>
  <c r="F593" i="14"/>
  <c r="D593" i="14"/>
  <c r="F592" i="14"/>
  <c r="D592" i="14"/>
  <c r="F591" i="14"/>
  <c r="D591" i="14"/>
  <c r="F590" i="14"/>
  <c r="D590" i="14"/>
  <c r="F589" i="14"/>
  <c r="D589" i="14"/>
  <c r="F588" i="14"/>
  <c r="D588" i="14"/>
  <c r="F587" i="14"/>
  <c r="D587" i="14"/>
  <c r="F586" i="14"/>
  <c r="D586" i="14"/>
  <c r="F585" i="14"/>
  <c r="D585" i="14"/>
  <c r="F584" i="14"/>
  <c r="D584" i="14"/>
  <c r="K579" i="14" s="1"/>
  <c r="F583" i="14"/>
  <c r="D583" i="14"/>
  <c r="F582" i="14"/>
  <c r="D582" i="14"/>
  <c r="F581" i="14"/>
  <c r="D581" i="14"/>
  <c r="F580" i="14"/>
  <c r="D580" i="14"/>
  <c r="F579" i="14"/>
  <c r="D579" i="14"/>
  <c r="F578" i="14"/>
  <c r="D578" i="14"/>
  <c r="I574" i="14" s="1"/>
  <c r="K574" i="14" s="1"/>
  <c r="F577" i="14"/>
  <c r="D577" i="14"/>
  <c r="F576" i="14"/>
  <c r="D576" i="14"/>
  <c r="F575" i="14"/>
  <c r="D575" i="14"/>
  <c r="F574" i="14"/>
  <c r="D574" i="14"/>
  <c r="F573" i="14"/>
  <c r="D573" i="14"/>
  <c r="F572" i="14"/>
  <c r="D572" i="14"/>
  <c r="F571" i="14"/>
  <c r="D571" i="14"/>
  <c r="F570" i="14"/>
  <c r="D570" i="14"/>
  <c r="F569" i="14"/>
  <c r="D569" i="14"/>
  <c r="F568" i="14"/>
  <c r="D568" i="14"/>
  <c r="F564" i="14"/>
  <c r="D564" i="14"/>
  <c r="F563" i="14"/>
  <c r="D563" i="14"/>
  <c r="F562" i="14"/>
  <c r="D562" i="14"/>
  <c r="F561" i="14"/>
  <c r="D561" i="14"/>
  <c r="F560" i="14"/>
  <c r="D560" i="14"/>
  <c r="F559" i="14"/>
  <c r="D559" i="14"/>
  <c r="I543" i="14" s="1"/>
  <c r="K543" i="14" s="1"/>
  <c r="F558" i="14"/>
  <c r="D558" i="14"/>
  <c r="F557" i="14"/>
  <c r="D557" i="14"/>
  <c r="F556" i="14"/>
  <c r="D556" i="14"/>
  <c r="F555" i="14"/>
  <c r="D555" i="14"/>
  <c r="F554" i="14"/>
  <c r="D554" i="14"/>
  <c r="F553" i="14"/>
  <c r="D553" i="14"/>
  <c r="I538" i="14" s="1"/>
  <c r="K538" i="14" s="1"/>
  <c r="F552" i="14"/>
  <c r="D552" i="14"/>
  <c r="F551" i="14"/>
  <c r="D551" i="14"/>
  <c r="F550" i="14"/>
  <c r="D550" i="14"/>
  <c r="F549" i="14"/>
  <c r="D549" i="14"/>
  <c r="F548" i="14"/>
  <c r="D548" i="14"/>
  <c r="F547" i="14"/>
  <c r="D547" i="14"/>
  <c r="I534" i="14" s="1"/>
  <c r="K534" i="14" s="1"/>
  <c r="F546" i="14"/>
  <c r="D546" i="14"/>
  <c r="F545" i="14"/>
  <c r="D545" i="14"/>
  <c r="F544" i="14"/>
  <c r="D544" i="14"/>
  <c r="F543" i="14"/>
  <c r="D543" i="14"/>
  <c r="F542" i="14"/>
  <c r="D542" i="14"/>
  <c r="F541" i="14"/>
  <c r="D541" i="14"/>
  <c r="F540" i="14"/>
  <c r="D540" i="14"/>
  <c r="F539" i="14"/>
  <c r="D539" i="14"/>
  <c r="F538" i="14"/>
  <c r="D538" i="14"/>
  <c r="F537" i="14"/>
  <c r="D537" i="14"/>
  <c r="F536" i="14"/>
  <c r="D536" i="14"/>
  <c r="F535" i="14"/>
  <c r="D535" i="14"/>
  <c r="I527" i="14" s="1"/>
  <c r="K527" i="14" s="1"/>
  <c r="F534" i="14"/>
  <c r="D534" i="14"/>
  <c r="F533" i="14"/>
  <c r="D533" i="14"/>
  <c r="F532" i="14"/>
  <c r="D532" i="14"/>
  <c r="F531" i="14"/>
  <c r="D531" i="14"/>
  <c r="F530" i="14"/>
  <c r="D530" i="14"/>
  <c r="F529" i="14"/>
  <c r="D529" i="14"/>
  <c r="K524" i="14" s="1"/>
  <c r="F528" i="14"/>
  <c r="D528" i="14"/>
  <c r="F527" i="14"/>
  <c r="D527" i="14"/>
  <c r="F526" i="14"/>
  <c r="D526" i="14"/>
  <c r="F525" i="14"/>
  <c r="D525" i="14"/>
  <c r="F524" i="14"/>
  <c r="D524" i="14"/>
  <c r="F523" i="14"/>
  <c r="D523" i="14"/>
  <c r="I519" i="14" s="1"/>
  <c r="K519" i="14" s="1"/>
  <c r="F522" i="14"/>
  <c r="D522" i="14"/>
  <c r="F521" i="14"/>
  <c r="D521" i="14"/>
  <c r="F520" i="14"/>
  <c r="D520" i="14"/>
  <c r="F519" i="14"/>
  <c r="D519" i="14"/>
  <c r="F518" i="14"/>
  <c r="D518" i="14"/>
  <c r="F517" i="14"/>
  <c r="D517" i="14"/>
  <c r="I515" i="14" s="1"/>
  <c r="K515" i="14" s="1"/>
  <c r="F516" i="14"/>
  <c r="D516" i="14"/>
  <c r="F515" i="14"/>
  <c r="D515" i="14"/>
  <c r="F514" i="14"/>
  <c r="D514" i="14"/>
  <c r="F513" i="14"/>
  <c r="D513" i="14"/>
  <c r="F509" i="14"/>
  <c r="D509" i="14"/>
  <c r="F508" i="14"/>
  <c r="D508" i="14"/>
  <c r="F507" i="14"/>
  <c r="D507" i="14"/>
  <c r="F506" i="14"/>
  <c r="D506" i="14"/>
  <c r="F505" i="14"/>
  <c r="D505" i="14"/>
  <c r="F504" i="14"/>
  <c r="D504" i="14"/>
  <c r="I488" i="14" s="1"/>
  <c r="K488" i="14" s="1"/>
  <c r="F503" i="14"/>
  <c r="D503" i="14"/>
  <c r="F502" i="14"/>
  <c r="D502" i="14"/>
  <c r="F501" i="14"/>
  <c r="D501" i="14"/>
  <c r="F500" i="14"/>
  <c r="D500" i="14"/>
  <c r="F499" i="14"/>
  <c r="D499" i="14"/>
  <c r="F498" i="14"/>
  <c r="D498" i="14"/>
  <c r="I483" i="14" s="1"/>
  <c r="K483" i="14" s="1"/>
  <c r="F497" i="14"/>
  <c r="D497" i="14"/>
  <c r="F496" i="14"/>
  <c r="D496" i="14"/>
  <c r="F495" i="14"/>
  <c r="D495" i="14"/>
  <c r="F494" i="14"/>
  <c r="D494" i="14"/>
  <c r="F493" i="14"/>
  <c r="D493" i="14"/>
  <c r="F492" i="14"/>
  <c r="D492" i="14"/>
  <c r="I479" i="14" s="1"/>
  <c r="K479" i="14" s="1"/>
  <c r="F491" i="14"/>
  <c r="D491" i="14"/>
  <c r="F490" i="14"/>
  <c r="D490" i="14"/>
  <c r="F489" i="14"/>
  <c r="D489" i="14"/>
  <c r="F488" i="14"/>
  <c r="D488" i="14"/>
  <c r="F487" i="14"/>
  <c r="D487" i="14"/>
  <c r="F486" i="14"/>
  <c r="D486" i="14"/>
  <c r="I475" i="14" s="1"/>
  <c r="K475" i="14" s="1"/>
  <c r="F485" i="14"/>
  <c r="D485" i="14"/>
  <c r="F484" i="14"/>
  <c r="D484" i="14"/>
  <c r="F483" i="14"/>
  <c r="D483" i="14"/>
  <c r="F482" i="14"/>
  <c r="D482" i="14"/>
  <c r="F481" i="14"/>
  <c r="D481" i="14"/>
  <c r="F480" i="14"/>
  <c r="D480" i="14"/>
  <c r="F479" i="14"/>
  <c r="D479" i="14"/>
  <c r="F478" i="14"/>
  <c r="D478" i="14"/>
  <c r="F477" i="14"/>
  <c r="D477" i="14"/>
  <c r="F476" i="14"/>
  <c r="D476" i="14"/>
  <c r="F475" i="14"/>
  <c r="D475" i="14"/>
  <c r="F474" i="14"/>
  <c r="D474" i="14"/>
  <c r="K469" i="14" s="1"/>
  <c r="F473" i="14"/>
  <c r="D473" i="14"/>
  <c r="F472" i="14"/>
  <c r="D472" i="14"/>
  <c r="F471" i="14"/>
  <c r="D471" i="14"/>
  <c r="F470" i="14"/>
  <c r="D470" i="14"/>
  <c r="F469" i="14"/>
  <c r="D469" i="14"/>
  <c r="F468" i="14"/>
  <c r="D468" i="14"/>
  <c r="I464" i="14" s="1"/>
  <c r="K464" i="14" s="1"/>
  <c r="F467" i="14"/>
  <c r="D467" i="14"/>
  <c r="F466" i="14"/>
  <c r="D466" i="14"/>
  <c r="F465" i="14"/>
  <c r="D465" i="14"/>
  <c r="F464" i="14"/>
  <c r="D464" i="14"/>
  <c r="F463" i="14"/>
  <c r="D463" i="14"/>
  <c r="F462" i="14"/>
  <c r="D462" i="14"/>
  <c r="I460" i="14" s="1"/>
  <c r="K460" i="14" s="1"/>
  <c r="F461" i="14"/>
  <c r="D461" i="14"/>
  <c r="F460" i="14"/>
  <c r="D460" i="14"/>
  <c r="F459" i="14"/>
  <c r="D459" i="14"/>
  <c r="F458" i="14"/>
  <c r="D458" i="14"/>
  <c r="F454" i="14"/>
  <c r="D454" i="14"/>
  <c r="F453" i="14"/>
  <c r="D453" i="14"/>
  <c r="F452" i="14"/>
  <c r="D452" i="14"/>
  <c r="F451" i="14"/>
  <c r="D451" i="14"/>
  <c r="F450" i="14"/>
  <c r="D450" i="14"/>
  <c r="F449" i="14"/>
  <c r="D449" i="14"/>
  <c r="I433" i="14" s="1"/>
  <c r="K433" i="14" s="1"/>
  <c r="F448" i="14"/>
  <c r="D448" i="14"/>
  <c r="F447" i="14"/>
  <c r="D447" i="14"/>
  <c r="F446" i="14"/>
  <c r="D446" i="14"/>
  <c r="F445" i="14"/>
  <c r="D445" i="14"/>
  <c r="F444" i="14"/>
  <c r="D444" i="14"/>
  <c r="F443" i="14"/>
  <c r="D443" i="14"/>
  <c r="I428" i="14" s="1"/>
  <c r="K428" i="14" s="1"/>
  <c r="F442" i="14"/>
  <c r="D442" i="14"/>
  <c r="F441" i="14"/>
  <c r="D441" i="14"/>
  <c r="F440" i="14"/>
  <c r="D440" i="14"/>
  <c r="F439" i="14"/>
  <c r="D439" i="14"/>
  <c r="F438" i="14"/>
  <c r="D438" i="14"/>
  <c r="F437" i="14"/>
  <c r="D437" i="14"/>
  <c r="I424" i="14" s="1"/>
  <c r="K424" i="14" s="1"/>
  <c r="F436" i="14"/>
  <c r="D436" i="14"/>
  <c r="F435" i="14"/>
  <c r="D435" i="14"/>
  <c r="F434" i="14"/>
  <c r="D434" i="14"/>
  <c r="F433" i="14"/>
  <c r="D433" i="14"/>
  <c r="F432" i="14"/>
  <c r="D432" i="14"/>
  <c r="F431" i="14"/>
  <c r="D431" i="14"/>
  <c r="F430" i="14"/>
  <c r="D430" i="14"/>
  <c r="F429" i="14"/>
  <c r="D429" i="14"/>
  <c r="F428" i="14"/>
  <c r="D428" i="14"/>
  <c r="F427" i="14"/>
  <c r="D427" i="14"/>
  <c r="F426" i="14"/>
  <c r="D426" i="14"/>
  <c r="F425" i="14"/>
  <c r="D425" i="14"/>
  <c r="I417" i="14" s="1"/>
  <c r="K417" i="14" s="1"/>
  <c r="F424" i="14"/>
  <c r="D424" i="14"/>
  <c r="F423" i="14"/>
  <c r="D423" i="14"/>
  <c r="F422" i="14"/>
  <c r="D422" i="14"/>
  <c r="F421" i="14"/>
  <c r="D421" i="14"/>
  <c r="F420" i="14"/>
  <c r="D420" i="14"/>
  <c r="F419" i="14"/>
  <c r="D419" i="14"/>
  <c r="F418" i="14"/>
  <c r="D418" i="14"/>
  <c r="F417" i="14"/>
  <c r="D417" i="14"/>
  <c r="F416" i="14"/>
  <c r="D416" i="14"/>
  <c r="F415" i="14"/>
  <c r="D415" i="14"/>
  <c r="F414" i="14"/>
  <c r="D414" i="14"/>
  <c r="F413" i="14"/>
  <c r="D413" i="14"/>
  <c r="I409" i="14" s="1"/>
  <c r="K409" i="14" s="1"/>
  <c r="F412" i="14"/>
  <c r="D412" i="14"/>
  <c r="F411" i="14"/>
  <c r="D411" i="14"/>
  <c r="F410" i="14"/>
  <c r="D410" i="14"/>
  <c r="F409" i="14"/>
  <c r="D409" i="14"/>
  <c r="F408" i="14"/>
  <c r="D408" i="14"/>
  <c r="F407" i="14"/>
  <c r="D407" i="14"/>
  <c r="I405" i="14" s="1"/>
  <c r="K405" i="14" s="1"/>
  <c r="F406" i="14"/>
  <c r="D406" i="14"/>
  <c r="F405" i="14"/>
  <c r="D405" i="14"/>
  <c r="F404" i="14"/>
  <c r="D404" i="14"/>
  <c r="F403" i="14"/>
  <c r="D403" i="14"/>
  <c r="F399" i="14"/>
  <c r="D399" i="14"/>
  <c r="F398" i="14"/>
  <c r="D398" i="14"/>
  <c r="F397" i="14"/>
  <c r="D397" i="14"/>
  <c r="F396" i="14"/>
  <c r="D396" i="14"/>
  <c r="F395" i="14"/>
  <c r="D395" i="14"/>
  <c r="F394" i="14"/>
  <c r="D394" i="14"/>
  <c r="I378" i="14" s="1"/>
  <c r="K378" i="14" s="1"/>
  <c r="F393" i="14"/>
  <c r="D393" i="14"/>
  <c r="F392" i="14"/>
  <c r="D392" i="14"/>
  <c r="F391" i="14"/>
  <c r="D391" i="14"/>
  <c r="F390" i="14"/>
  <c r="D390" i="14"/>
  <c r="F389" i="14"/>
  <c r="D389" i="14"/>
  <c r="F388" i="14"/>
  <c r="O373" i="14" s="1"/>
  <c r="Q373" i="14" s="1"/>
  <c r="D388" i="14"/>
  <c r="I373" i="14" s="1"/>
  <c r="K373" i="14" s="1"/>
  <c r="F387" i="14"/>
  <c r="D387" i="14"/>
  <c r="F386" i="14"/>
  <c r="D386" i="14"/>
  <c r="F385" i="14"/>
  <c r="D385" i="14"/>
  <c r="F384" i="14"/>
  <c r="D384" i="14"/>
  <c r="F383" i="14"/>
  <c r="D383" i="14"/>
  <c r="F382" i="14"/>
  <c r="O369" i="14" s="1"/>
  <c r="Q369" i="14" s="1"/>
  <c r="D382" i="14"/>
  <c r="I369" i="14" s="1"/>
  <c r="K369" i="14" s="1"/>
  <c r="F381" i="14"/>
  <c r="D381" i="14"/>
  <c r="F380" i="14"/>
  <c r="D380" i="14"/>
  <c r="F379" i="14"/>
  <c r="D379" i="14"/>
  <c r="F378" i="14"/>
  <c r="D378" i="14"/>
  <c r="F377" i="14"/>
  <c r="D377" i="14"/>
  <c r="F376" i="14"/>
  <c r="O365" i="14" s="1"/>
  <c r="Q365" i="14" s="1"/>
  <c r="D376" i="14"/>
  <c r="I365" i="14" s="1"/>
  <c r="K365" i="14" s="1"/>
  <c r="F375" i="14"/>
  <c r="D375" i="14"/>
  <c r="F374" i="14"/>
  <c r="D374" i="14"/>
  <c r="F373" i="14"/>
  <c r="D373" i="14"/>
  <c r="F372" i="14"/>
  <c r="D372" i="14"/>
  <c r="F371" i="14"/>
  <c r="D371" i="14"/>
  <c r="F370" i="14"/>
  <c r="D370" i="14"/>
  <c r="I362" i="14" s="1"/>
  <c r="K362" i="14" s="1"/>
  <c r="F369" i="14"/>
  <c r="D369" i="14"/>
  <c r="F368" i="14"/>
  <c r="D368" i="14"/>
  <c r="F367" i="14"/>
  <c r="D367" i="14"/>
  <c r="F366" i="14"/>
  <c r="D366" i="14"/>
  <c r="F365" i="14"/>
  <c r="D365" i="14"/>
  <c r="F364" i="14"/>
  <c r="O359" i="14" s="1"/>
  <c r="Q359" i="14" s="1"/>
  <c r="D364" i="14"/>
  <c r="K359" i="14" s="1"/>
  <c r="F363" i="14"/>
  <c r="D363" i="14"/>
  <c r="F362" i="14"/>
  <c r="D362" i="14"/>
  <c r="F361" i="14"/>
  <c r="D361" i="14"/>
  <c r="F360" i="14"/>
  <c r="D360" i="14"/>
  <c r="F359" i="14"/>
  <c r="D359" i="14"/>
  <c r="F358" i="14"/>
  <c r="D358" i="14"/>
  <c r="I354" i="14" s="1"/>
  <c r="K354" i="14" s="1"/>
  <c r="F357" i="14"/>
  <c r="D357" i="14"/>
  <c r="F356" i="14"/>
  <c r="D356" i="14"/>
  <c r="F355" i="14"/>
  <c r="D355" i="14"/>
  <c r="F354" i="14"/>
  <c r="D354" i="14"/>
  <c r="F353" i="14"/>
  <c r="D353" i="14"/>
  <c r="F352" i="14"/>
  <c r="D352" i="14"/>
  <c r="I350" i="14" s="1"/>
  <c r="K350" i="14" s="1"/>
  <c r="F351" i="14"/>
  <c r="D351" i="14"/>
  <c r="F350" i="14"/>
  <c r="D350" i="14"/>
  <c r="F349" i="14"/>
  <c r="D349" i="14"/>
  <c r="F348" i="14"/>
  <c r="D348" i="14"/>
  <c r="F344" i="14"/>
  <c r="D344" i="14"/>
  <c r="F343" i="14"/>
  <c r="D343" i="14"/>
  <c r="F342" i="14"/>
  <c r="D342" i="14"/>
  <c r="F341" i="14"/>
  <c r="D341" i="14"/>
  <c r="F340" i="14"/>
  <c r="D340" i="14"/>
  <c r="I324" i="14" s="1"/>
  <c r="K324" i="14" s="1"/>
  <c r="F339" i="14"/>
  <c r="D339" i="14"/>
  <c r="I323" i="14" s="1"/>
  <c r="K323" i="14" s="1"/>
  <c r="F338" i="14"/>
  <c r="D338" i="14"/>
  <c r="F337" i="14"/>
  <c r="D337" i="14"/>
  <c r="F336" i="14"/>
  <c r="D336" i="14"/>
  <c r="F335" i="14"/>
  <c r="D335" i="14"/>
  <c r="F334" i="14"/>
  <c r="D334" i="14"/>
  <c r="F333" i="14"/>
  <c r="D333" i="14"/>
  <c r="I318" i="14" s="1"/>
  <c r="K318" i="14" s="1"/>
  <c r="F332" i="14"/>
  <c r="D332" i="14"/>
  <c r="F331" i="14"/>
  <c r="D331" i="14"/>
  <c r="F330" i="14"/>
  <c r="D330" i="14"/>
  <c r="F329" i="14"/>
  <c r="D329" i="14"/>
  <c r="F328" i="14"/>
  <c r="D328" i="14"/>
  <c r="F327" i="14"/>
  <c r="D327" i="14"/>
  <c r="F326" i="14"/>
  <c r="D326" i="14"/>
  <c r="F325" i="14"/>
  <c r="D325" i="14"/>
  <c r="F324" i="14"/>
  <c r="D324" i="14"/>
  <c r="F323" i="14"/>
  <c r="D323" i="14"/>
  <c r="F322" i="14"/>
  <c r="D322" i="14"/>
  <c r="I311" i="14" s="1"/>
  <c r="K311" i="14" s="1"/>
  <c r="F321" i="14"/>
  <c r="D321" i="14"/>
  <c r="I310" i="14" s="1"/>
  <c r="K310" i="14" s="1"/>
  <c r="F320" i="14"/>
  <c r="D320" i="14"/>
  <c r="F319" i="14"/>
  <c r="D319" i="14"/>
  <c r="F318" i="14"/>
  <c r="D318" i="14"/>
  <c r="F317" i="14"/>
  <c r="D317" i="14"/>
  <c r="F316" i="14"/>
  <c r="D316" i="14"/>
  <c r="F315" i="14"/>
  <c r="D315" i="14"/>
  <c r="I307" i="14" s="1"/>
  <c r="K307" i="14" s="1"/>
  <c r="F314" i="14"/>
  <c r="D314" i="14"/>
  <c r="F313" i="14"/>
  <c r="D313" i="14"/>
  <c r="F312" i="14"/>
  <c r="D312" i="14"/>
  <c r="F311" i="14"/>
  <c r="D311" i="14"/>
  <c r="F310" i="14"/>
  <c r="D310" i="14"/>
  <c r="F309" i="14"/>
  <c r="D309" i="14"/>
  <c r="K304" i="14" s="1"/>
  <c r="F308" i="14"/>
  <c r="D308" i="14"/>
  <c r="F307" i="14"/>
  <c r="D307" i="14"/>
  <c r="F306" i="14"/>
  <c r="D306" i="14"/>
  <c r="F305" i="14"/>
  <c r="D305" i="14"/>
  <c r="F304" i="14"/>
  <c r="D304" i="14"/>
  <c r="I300" i="14" s="1"/>
  <c r="K300" i="14" s="1"/>
  <c r="F303" i="14"/>
  <c r="D303" i="14"/>
  <c r="I299" i="14" s="1"/>
  <c r="K299" i="14" s="1"/>
  <c r="F302" i="14"/>
  <c r="D302" i="14"/>
  <c r="F301" i="14"/>
  <c r="D301" i="14"/>
  <c r="F300" i="14"/>
  <c r="D300" i="14"/>
  <c r="F299" i="14"/>
  <c r="D299" i="14"/>
  <c r="F298" i="14"/>
  <c r="D298" i="14"/>
  <c r="F297" i="14"/>
  <c r="D297" i="14"/>
  <c r="I295" i="14" s="1"/>
  <c r="K295" i="14" s="1"/>
  <c r="F296" i="14"/>
  <c r="D296" i="14"/>
  <c r="F295" i="14"/>
  <c r="D295" i="14"/>
  <c r="F294" i="14"/>
  <c r="D294" i="14"/>
  <c r="F293" i="14"/>
  <c r="D293" i="14"/>
  <c r="F289" i="14"/>
  <c r="D289" i="14"/>
  <c r="F288" i="14"/>
  <c r="D288" i="14"/>
  <c r="F287" i="14"/>
  <c r="D287" i="14"/>
  <c r="F286" i="14"/>
  <c r="D286" i="14"/>
  <c r="F285" i="14"/>
  <c r="D285" i="14"/>
  <c r="F284" i="14"/>
  <c r="D284" i="14"/>
  <c r="I268" i="14" s="1"/>
  <c r="K268" i="14" s="1"/>
  <c r="F283" i="14"/>
  <c r="D283" i="14"/>
  <c r="F282" i="14"/>
  <c r="D282" i="14"/>
  <c r="F281" i="14"/>
  <c r="D281" i="14"/>
  <c r="F280" i="14"/>
  <c r="D280" i="14"/>
  <c r="F279" i="14"/>
  <c r="D279" i="14"/>
  <c r="F278" i="14"/>
  <c r="D278" i="14"/>
  <c r="I263" i="14" s="1"/>
  <c r="K263" i="14" s="1"/>
  <c r="F277" i="14"/>
  <c r="D277" i="14"/>
  <c r="F276" i="14"/>
  <c r="D276" i="14"/>
  <c r="F275" i="14"/>
  <c r="D275" i="14"/>
  <c r="F274" i="14"/>
  <c r="D274" i="14"/>
  <c r="F273" i="14"/>
  <c r="D273" i="14"/>
  <c r="F272" i="14"/>
  <c r="D272" i="14"/>
  <c r="F271" i="14"/>
  <c r="D271" i="14"/>
  <c r="F270" i="14"/>
  <c r="D270" i="14"/>
  <c r="F269" i="14"/>
  <c r="D269" i="14"/>
  <c r="F268" i="14"/>
  <c r="D268" i="14"/>
  <c r="F267" i="14"/>
  <c r="D267" i="14"/>
  <c r="F266" i="14"/>
  <c r="D266" i="14"/>
  <c r="I255" i="14" s="1"/>
  <c r="K255" i="14" s="1"/>
  <c r="F265" i="14"/>
  <c r="D265" i="14"/>
  <c r="F264" i="14"/>
  <c r="D264" i="14"/>
  <c r="F263" i="14"/>
  <c r="D263" i="14"/>
  <c r="F262" i="14"/>
  <c r="D262" i="14"/>
  <c r="F261" i="14"/>
  <c r="D261" i="14"/>
  <c r="F260" i="14"/>
  <c r="D260" i="14"/>
  <c r="I252" i="14" s="1"/>
  <c r="K252" i="14" s="1"/>
  <c r="F259" i="14"/>
  <c r="D259" i="14"/>
  <c r="F258" i="14"/>
  <c r="D258" i="14"/>
  <c r="F257" i="14"/>
  <c r="D257" i="14"/>
  <c r="F256" i="14"/>
  <c r="D256" i="14"/>
  <c r="F255" i="14"/>
  <c r="D255" i="14"/>
  <c r="F254" i="14"/>
  <c r="D254" i="14"/>
  <c r="K249" i="14" s="1"/>
  <c r="F253" i="14"/>
  <c r="D253" i="14"/>
  <c r="F252" i="14"/>
  <c r="D252" i="14"/>
  <c r="F251" i="14"/>
  <c r="D251" i="14"/>
  <c r="F250" i="14"/>
  <c r="D250" i="14"/>
  <c r="F249" i="14"/>
  <c r="D249" i="14"/>
  <c r="F248" i="14"/>
  <c r="D248" i="14"/>
  <c r="I244" i="14" s="1"/>
  <c r="K244" i="14" s="1"/>
  <c r="F247" i="14"/>
  <c r="D247" i="14"/>
  <c r="F246" i="14"/>
  <c r="D246" i="14"/>
  <c r="F245" i="14"/>
  <c r="D245" i="14"/>
  <c r="F244" i="14"/>
  <c r="D244" i="14"/>
  <c r="F243" i="14"/>
  <c r="D243" i="14"/>
  <c r="F242" i="14"/>
  <c r="D242" i="14"/>
  <c r="I240" i="14" s="1"/>
  <c r="K240" i="14" s="1"/>
  <c r="F241" i="14"/>
  <c r="D241" i="14"/>
  <c r="F240" i="14"/>
  <c r="D240" i="14"/>
  <c r="F239" i="14"/>
  <c r="D239" i="14"/>
  <c r="F238" i="14"/>
  <c r="D238" i="14"/>
  <c r="F234" i="14"/>
  <c r="D234" i="14"/>
  <c r="F233" i="14"/>
  <c r="D233" i="14"/>
  <c r="F232" i="14"/>
  <c r="D232" i="14"/>
  <c r="F231" i="14"/>
  <c r="D231" i="14"/>
  <c r="F230" i="14"/>
  <c r="O214" i="14" s="1"/>
  <c r="Q214" i="14" s="1"/>
  <c r="D230" i="14"/>
  <c r="I214" i="14" s="1"/>
  <c r="K214" i="14" s="1"/>
  <c r="F229" i="14"/>
  <c r="D229" i="14"/>
  <c r="I213" i="14" s="1"/>
  <c r="K213" i="14" s="1"/>
  <c r="F228" i="14"/>
  <c r="D228" i="14"/>
  <c r="I212" i="14" s="1"/>
  <c r="K212" i="14" s="1"/>
  <c r="F227" i="14"/>
  <c r="D227" i="14"/>
  <c r="F226" i="14"/>
  <c r="D226" i="14"/>
  <c r="F225" i="14"/>
  <c r="D225" i="14"/>
  <c r="F224" i="14"/>
  <c r="O208" i="14" s="1"/>
  <c r="Q208" i="14" s="1"/>
  <c r="D224" i="14"/>
  <c r="I208" i="14" s="1"/>
  <c r="K208" i="14" s="1"/>
  <c r="F223" i="14"/>
  <c r="D223" i="14"/>
  <c r="F222" i="14"/>
  <c r="D222" i="14"/>
  <c r="F221" i="14"/>
  <c r="D221" i="14"/>
  <c r="I207" i="14" s="1"/>
  <c r="K207" i="14" s="1"/>
  <c r="F220" i="14"/>
  <c r="D220" i="14"/>
  <c r="F219" i="14"/>
  <c r="D219" i="14"/>
  <c r="F218" i="14"/>
  <c r="D218" i="14"/>
  <c r="F217" i="14"/>
  <c r="D217" i="14"/>
  <c r="F216" i="14"/>
  <c r="D216" i="14"/>
  <c r="F215" i="14"/>
  <c r="D215" i="14"/>
  <c r="F214" i="14"/>
  <c r="D214" i="14"/>
  <c r="F213" i="14"/>
  <c r="D213" i="14"/>
  <c r="F212" i="14"/>
  <c r="D212" i="14"/>
  <c r="I201" i="14" s="1"/>
  <c r="K201" i="14" s="1"/>
  <c r="F211" i="14"/>
  <c r="D211" i="14"/>
  <c r="I200" i="14" s="1"/>
  <c r="K200" i="14" s="1"/>
  <c r="F210" i="14"/>
  <c r="D210" i="14"/>
  <c r="F209" i="14"/>
  <c r="D209" i="14"/>
  <c r="F208" i="14"/>
  <c r="D208" i="14"/>
  <c r="F207" i="14"/>
  <c r="D207" i="14"/>
  <c r="F206" i="14"/>
  <c r="O197" i="14" s="1"/>
  <c r="Q197" i="14" s="1"/>
  <c r="D206" i="14"/>
  <c r="I197" i="14" s="1"/>
  <c r="K197" i="14" s="1"/>
  <c r="F205" i="14"/>
  <c r="D205" i="14"/>
  <c r="F204" i="14"/>
  <c r="D204" i="14"/>
  <c r="F203" i="14"/>
  <c r="D203" i="14"/>
  <c r="F202" i="14"/>
  <c r="D202" i="14"/>
  <c r="F201" i="14"/>
  <c r="D201" i="14"/>
  <c r="F200" i="14"/>
  <c r="O194" i="14" s="1"/>
  <c r="Q194" i="14" s="1"/>
  <c r="D200" i="14"/>
  <c r="F199" i="14"/>
  <c r="D199" i="14"/>
  <c r="K194" i="14" s="1"/>
  <c r="F198" i="14"/>
  <c r="D198" i="14"/>
  <c r="F197" i="14"/>
  <c r="D197" i="14"/>
  <c r="F196" i="14"/>
  <c r="D196" i="14"/>
  <c r="F195" i="14"/>
  <c r="D195" i="14"/>
  <c r="F194" i="14"/>
  <c r="O190" i="14" s="1"/>
  <c r="Q190" i="14" s="1"/>
  <c r="D194" i="14"/>
  <c r="I190" i="14" s="1"/>
  <c r="K190" i="14" s="1"/>
  <c r="F193" i="14"/>
  <c r="D193" i="14"/>
  <c r="I189" i="14" s="1"/>
  <c r="K189" i="14" s="1"/>
  <c r="F192" i="14"/>
  <c r="D192" i="14"/>
  <c r="I188" i="14" s="1"/>
  <c r="K188" i="14" s="1"/>
  <c r="F191" i="14"/>
  <c r="D191" i="14"/>
  <c r="F190" i="14"/>
  <c r="D190" i="14"/>
  <c r="F189" i="14"/>
  <c r="D189" i="14"/>
  <c r="F188" i="14"/>
  <c r="O185" i="14" s="1"/>
  <c r="Q185" i="14" s="1"/>
  <c r="D188" i="14"/>
  <c r="I185" i="14" s="1"/>
  <c r="K185" i="14" s="1"/>
  <c r="F187" i="14"/>
  <c r="D187" i="14"/>
  <c r="F186" i="14"/>
  <c r="D186" i="14"/>
  <c r="F185" i="14"/>
  <c r="D185" i="14"/>
  <c r="F184" i="14"/>
  <c r="D184" i="14"/>
  <c r="F183" i="14"/>
  <c r="D183" i="14"/>
  <c r="F179" i="14"/>
  <c r="D179" i="14"/>
  <c r="F178" i="14"/>
  <c r="D178" i="14"/>
  <c r="F177" i="14"/>
  <c r="D177" i="14"/>
  <c r="F176" i="14"/>
  <c r="D176" i="14"/>
  <c r="F175" i="14"/>
  <c r="D175" i="14"/>
  <c r="F174" i="14"/>
  <c r="D174" i="14"/>
  <c r="I158" i="14" s="1"/>
  <c r="K158" i="14" s="1"/>
  <c r="F173" i="14"/>
  <c r="D173" i="14"/>
  <c r="F172" i="14"/>
  <c r="D172" i="14"/>
  <c r="F171" i="14"/>
  <c r="D171" i="14"/>
  <c r="F170" i="14"/>
  <c r="D170" i="14"/>
  <c r="F169" i="14"/>
  <c r="D169" i="14"/>
  <c r="F168" i="14"/>
  <c r="D168" i="14"/>
  <c r="I153" i="14" s="1"/>
  <c r="K153" i="14" s="1"/>
  <c r="F167" i="14"/>
  <c r="D167" i="14"/>
  <c r="F166" i="14"/>
  <c r="D166" i="14"/>
  <c r="F165" i="14"/>
  <c r="D165" i="14"/>
  <c r="F164" i="14"/>
  <c r="D164" i="14"/>
  <c r="F163" i="14"/>
  <c r="D163" i="14"/>
  <c r="F162" i="14"/>
  <c r="D162" i="14"/>
  <c r="I149" i="14" s="1"/>
  <c r="K149" i="14" s="1"/>
  <c r="F161" i="14"/>
  <c r="D161" i="14"/>
  <c r="F160" i="14"/>
  <c r="D160" i="14"/>
  <c r="F159" i="14"/>
  <c r="D159" i="14"/>
  <c r="F158" i="14"/>
  <c r="D158" i="14"/>
  <c r="F157" i="14"/>
  <c r="D157" i="14"/>
  <c r="F156" i="14"/>
  <c r="D156" i="14"/>
  <c r="I145" i="14" s="1"/>
  <c r="K145" i="14" s="1"/>
  <c r="F155" i="14"/>
  <c r="D155" i="14"/>
  <c r="F154" i="14"/>
  <c r="D154" i="14"/>
  <c r="F153" i="14"/>
  <c r="D153" i="14"/>
  <c r="F152" i="14"/>
  <c r="D152" i="14"/>
  <c r="F151" i="14"/>
  <c r="D151" i="14"/>
  <c r="F150" i="14"/>
  <c r="D150" i="14"/>
  <c r="I142" i="14" s="1"/>
  <c r="K142" i="14" s="1"/>
  <c r="F149" i="14"/>
  <c r="D149" i="14"/>
  <c r="F148" i="14"/>
  <c r="D148" i="14"/>
  <c r="F147" i="14"/>
  <c r="D147" i="14"/>
  <c r="F146" i="14"/>
  <c r="D146" i="14"/>
  <c r="F145" i="14"/>
  <c r="D145" i="14"/>
  <c r="F144" i="14"/>
  <c r="D144" i="14"/>
  <c r="K139" i="14" s="1"/>
  <c r="F143" i="14"/>
  <c r="D143" i="14"/>
  <c r="F142" i="14"/>
  <c r="D142" i="14"/>
  <c r="F141" i="14"/>
  <c r="D141" i="14"/>
  <c r="F140" i="14"/>
  <c r="D140" i="14"/>
  <c r="F139" i="14"/>
  <c r="D139" i="14"/>
  <c r="F138" i="14"/>
  <c r="D138" i="14"/>
  <c r="I134" i="14" s="1"/>
  <c r="K134" i="14" s="1"/>
  <c r="F137" i="14"/>
  <c r="D137" i="14"/>
  <c r="F136" i="14"/>
  <c r="D136" i="14"/>
  <c r="F135" i="14"/>
  <c r="D135" i="14"/>
  <c r="F134" i="14"/>
  <c r="D134" i="14"/>
  <c r="F133" i="14"/>
  <c r="D133" i="14"/>
  <c r="F132" i="14"/>
  <c r="D132" i="14"/>
  <c r="I130" i="14" s="1"/>
  <c r="K130" i="14" s="1"/>
  <c r="F131" i="14"/>
  <c r="D131" i="14"/>
  <c r="F130" i="14"/>
  <c r="D130" i="14"/>
  <c r="F129" i="14"/>
  <c r="D129" i="14"/>
  <c r="F128" i="14"/>
  <c r="D128" i="14"/>
  <c r="F124" i="14"/>
  <c r="D124" i="14"/>
  <c r="F123" i="14"/>
  <c r="D123" i="14"/>
  <c r="F122" i="14"/>
  <c r="D122" i="14"/>
  <c r="F121" i="14"/>
  <c r="D121" i="14"/>
  <c r="F120" i="14"/>
  <c r="D120" i="14"/>
  <c r="I104" i="14" s="1"/>
  <c r="K104" i="14" s="1"/>
  <c r="F119" i="14"/>
  <c r="D119" i="14"/>
  <c r="F118" i="14"/>
  <c r="D118" i="14"/>
  <c r="F117" i="14"/>
  <c r="D117" i="14"/>
  <c r="F116" i="14"/>
  <c r="D116" i="14"/>
  <c r="F115" i="14"/>
  <c r="D115" i="14"/>
  <c r="F114" i="14"/>
  <c r="D114" i="14"/>
  <c r="F113" i="14"/>
  <c r="D113" i="14"/>
  <c r="I98" i="14" s="1"/>
  <c r="K98" i="14" s="1"/>
  <c r="F112" i="14"/>
  <c r="D112" i="14"/>
  <c r="F111" i="14"/>
  <c r="D111" i="14"/>
  <c r="F110" i="14"/>
  <c r="D110" i="14"/>
  <c r="F109" i="14"/>
  <c r="D109" i="14"/>
  <c r="F108" i="14"/>
  <c r="D108" i="14"/>
  <c r="I95" i="14" s="1"/>
  <c r="K95" i="14" s="1"/>
  <c r="F107" i="14"/>
  <c r="D107" i="14"/>
  <c r="I94" i="14" s="1"/>
  <c r="K94" i="14" s="1"/>
  <c r="F106" i="14"/>
  <c r="D106" i="14"/>
  <c r="F105" i="14"/>
  <c r="D105" i="14"/>
  <c r="F104" i="14"/>
  <c r="D104" i="14"/>
  <c r="F103" i="14"/>
  <c r="D103" i="14"/>
  <c r="F102" i="14"/>
  <c r="D102" i="14"/>
  <c r="F101" i="14"/>
  <c r="D101" i="14"/>
  <c r="F100" i="14"/>
  <c r="D100" i="14"/>
  <c r="F99" i="14"/>
  <c r="D99" i="14"/>
  <c r="F98" i="14"/>
  <c r="D98" i="14"/>
  <c r="F97" i="14"/>
  <c r="D97" i="14"/>
  <c r="F96" i="14"/>
  <c r="D96" i="14"/>
  <c r="F95" i="14"/>
  <c r="D95" i="14"/>
  <c r="F94" i="14"/>
  <c r="D94" i="14"/>
  <c r="F93" i="14"/>
  <c r="D93" i="14"/>
  <c r="F92" i="14"/>
  <c r="D92" i="14"/>
  <c r="F91" i="14"/>
  <c r="D91" i="14"/>
  <c r="F90" i="14"/>
  <c r="D90" i="14"/>
  <c r="F89" i="14"/>
  <c r="D89" i="14"/>
  <c r="F88" i="14"/>
  <c r="D88" i="14"/>
  <c r="F87" i="14"/>
  <c r="D87" i="14"/>
  <c r="F86" i="14"/>
  <c r="D86" i="14"/>
  <c r="F85" i="14"/>
  <c r="D85" i="14"/>
  <c r="F84" i="14"/>
  <c r="D84" i="14"/>
  <c r="I80" i="14" s="1"/>
  <c r="K80" i="14" s="1"/>
  <c r="F83" i="14"/>
  <c r="D83" i="14"/>
  <c r="F82" i="14"/>
  <c r="D82" i="14"/>
  <c r="F81" i="14"/>
  <c r="D81" i="14"/>
  <c r="F80" i="14"/>
  <c r="D80" i="14"/>
  <c r="F79" i="14"/>
  <c r="D79" i="14"/>
  <c r="F78" i="14"/>
  <c r="D78" i="14"/>
  <c r="F77" i="14"/>
  <c r="D77" i="14"/>
  <c r="I75" i="14" s="1"/>
  <c r="K75" i="14" s="1"/>
  <c r="F76" i="14"/>
  <c r="D76" i="14"/>
  <c r="F75" i="14"/>
  <c r="D75" i="14"/>
  <c r="F74" i="14"/>
  <c r="D74" i="14"/>
  <c r="F73" i="14"/>
  <c r="D73" i="14"/>
  <c r="O657" i="14"/>
  <c r="Q657" i="14" s="1"/>
  <c r="I657" i="14"/>
  <c r="K657" i="14" s="1"/>
  <c r="O656" i="14"/>
  <c r="Q656" i="14" s="1"/>
  <c r="I656" i="14"/>
  <c r="K656" i="14" s="1"/>
  <c r="O655" i="14"/>
  <c r="Q655" i="14" s="1"/>
  <c r="I655" i="14"/>
  <c r="K655" i="14" s="1"/>
  <c r="O654" i="14"/>
  <c r="Q654" i="14" s="1"/>
  <c r="I654" i="14"/>
  <c r="K654" i="14" s="1"/>
  <c r="O652" i="14"/>
  <c r="Q652" i="14" s="1"/>
  <c r="I652" i="14"/>
  <c r="K652" i="14" s="1"/>
  <c r="O651" i="14"/>
  <c r="Q651" i="14" s="1"/>
  <c r="I651" i="14"/>
  <c r="K651" i="14" s="1"/>
  <c r="O650" i="14"/>
  <c r="Q650" i="14" s="1"/>
  <c r="I650" i="14"/>
  <c r="K650" i="14" s="1"/>
  <c r="O649" i="14"/>
  <c r="Q649" i="14" s="1"/>
  <c r="I649" i="14"/>
  <c r="K649" i="14" s="1"/>
  <c r="O648" i="14"/>
  <c r="Q648" i="14" s="1"/>
  <c r="I648" i="14"/>
  <c r="K648" i="14" s="1"/>
  <c r="O647" i="14"/>
  <c r="Q647" i="14" s="1"/>
  <c r="I647" i="14"/>
  <c r="K647" i="14" s="1"/>
  <c r="O646" i="14"/>
  <c r="Q646" i="14" s="1"/>
  <c r="I646" i="14"/>
  <c r="K646" i="14" s="1"/>
  <c r="O645" i="14"/>
  <c r="Q645" i="14" s="1"/>
  <c r="I645" i="14"/>
  <c r="K645" i="14" s="1"/>
  <c r="O643" i="14"/>
  <c r="Q643" i="14" s="1"/>
  <c r="I643" i="14"/>
  <c r="K643" i="14" s="1"/>
  <c r="O642" i="14"/>
  <c r="Q642" i="14" s="1"/>
  <c r="I642" i="14"/>
  <c r="K642" i="14" s="1"/>
  <c r="O641" i="14"/>
  <c r="Q641" i="14" s="1"/>
  <c r="I641" i="14"/>
  <c r="K641" i="14" s="1"/>
  <c r="O639" i="14"/>
  <c r="Q639" i="14" s="1"/>
  <c r="I639" i="14"/>
  <c r="K639" i="14" s="1"/>
  <c r="O638" i="14"/>
  <c r="Q638" i="14" s="1"/>
  <c r="I638" i="14"/>
  <c r="K638" i="14" s="1"/>
  <c r="O636" i="14"/>
  <c r="Q636" i="14" s="1"/>
  <c r="I636" i="14"/>
  <c r="K636" i="14" s="1"/>
  <c r="O635" i="14"/>
  <c r="Q635" i="14" s="1"/>
  <c r="I635" i="14"/>
  <c r="K635" i="14" s="1"/>
  <c r="O633" i="14"/>
  <c r="Q633" i="14" s="1"/>
  <c r="K633" i="14"/>
  <c r="O632" i="14"/>
  <c r="Q632" i="14" s="1"/>
  <c r="I632" i="14"/>
  <c r="K632" i="14" s="1"/>
  <c r="O631" i="14"/>
  <c r="Q631" i="14" s="1"/>
  <c r="I631" i="14"/>
  <c r="K631" i="14" s="1"/>
  <c r="O630" i="14"/>
  <c r="Q630" i="14" s="1"/>
  <c r="I630" i="14"/>
  <c r="K630" i="14" s="1"/>
  <c r="O628" i="14"/>
  <c r="Q628" i="14" s="1"/>
  <c r="I628" i="14"/>
  <c r="K628" i="14" s="1"/>
  <c r="O627" i="14"/>
  <c r="Q627" i="14" s="1"/>
  <c r="I627" i="14"/>
  <c r="K627" i="14" s="1"/>
  <c r="O626" i="14"/>
  <c r="Q626" i="14" s="1"/>
  <c r="I626" i="14"/>
  <c r="K626" i="14" s="1"/>
  <c r="O624" i="14"/>
  <c r="Q624" i="14" s="1"/>
  <c r="I624" i="14"/>
  <c r="K624" i="14" s="1"/>
  <c r="O602" i="14"/>
  <c r="Q602" i="14" s="1"/>
  <c r="I602" i="14"/>
  <c r="K602" i="14" s="1"/>
  <c r="O601" i="14"/>
  <c r="Q601" i="14" s="1"/>
  <c r="I601" i="14"/>
  <c r="K601" i="14" s="1"/>
  <c r="O600" i="14"/>
  <c r="Q600" i="14" s="1"/>
  <c r="I600" i="14"/>
  <c r="K600" i="14" s="1"/>
  <c r="O599" i="14"/>
  <c r="Q599" i="14" s="1"/>
  <c r="I599" i="14"/>
  <c r="K599" i="14" s="1"/>
  <c r="O598" i="14"/>
  <c r="Q598" i="14" s="1"/>
  <c r="O597" i="14"/>
  <c r="Q597" i="14" s="1"/>
  <c r="I597" i="14"/>
  <c r="K597" i="14" s="1"/>
  <c r="O596" i="14"/>
  <c r="Q596" i="14" s="1"/>
  <c r="I596" i="14"/>
  <c r="K596" i="14" s="1"/>
  <c r="O595" i="14"/>
  <c r="Q595" i="14" s="1"/>
  <c r="I595" i="14"/>
  <c r="K595" i="14" s="1"/>
  <c r="O594" i="14"/>
  <c r="Q594" i="14" s="1"/>
  <c r="I594" i="14"/>
  <c r="K594" i="14" s="1"/>
  <c r="O593" i="14"/>
  <c r="Q593" i="14" s="1"/>
  <c r="I593" i="14"/>
  <c r="K593" i="14" s="1"/>
  <c r="O592" i="14"/>
  <c r="Q592" i="14" s="1"/>
  <c r="I592" i="14"/>
  <c r="K592" i="14" s="1"/>
  <c r="O591" i="14"/>
  <c r="Q591" i="14" s="1"/>
  <c r="I591" i="14"/>
  <c r="K591" i="14" s="1"/>
  <c r="O590" i="14"/>
  <c r="Q590" i="14" s="1"/>
  <c r="O589" i="14"/>
  <c r="Q589" i="14" s="1"/>
  <c r="O588" i="14"/>
  <c r="Q588" i="14" s="1"/>
  <c r="I588" i="14"/>
  <c r="K588" i="14" s="1"/>
  <c r="O587" i="14"/>
  <c r="Q587" i="14" s="1"/>
  <c r="I587" i="14"/>
  <c r="K587" i="14" s="1"/>
  <c r="O586" i="14"/>
  <c r="Q586" i="14" s="1"/>
  <c r="O585" i="14"/>
  <c r="Q585" i="14" s="1"/>
  <c r="O584" i="14"/>
  <c r="Q584" i="14" s="1"/>
  <c r="I584" i="14"/>
  <c r="K584" i="14" s="1"/>
  <c r="O583" i="14"/>
  <c r="Q583" i="14" s="1"/>
  <c r="I583" i="14"/>
  <c r="K583" i="14" s="1"/>
  <c r="O582" i="14"/>
  <c r="Q582" i="14" s="1"/>
  <c r="I582" i="14"/>
  <c r="K582" i="14" s="1"/>
  <c r="O581" i="14"/>
  <c r="Q581" i="14" s="1"/>
  <c r="I581" i="14"/>
  <c r="K581" i="14" s="1"/>
  <c r="O580" i="14"/>
  <c r="Q580" i="14" s="1"/>
  <c r="I580" i="14"/>
  <c r="K580" i="14" s="1"/>
  <c r="O579" i="14"/>
  <c r="Q579" i="14" s="1"/>
  <c r="O578" i="14"/>
  <c r="Q578" i="14" s="1"/>
  <c r="K578" i="14"/>
  <c r="O577" i="14"/>
  <c r="Q577" i="14" s="1"/>
  <c r="I577" i="14"/>
  <c r="K577" i="14" s="1"/>
  <c r="O576" i="14"/>
  <c r="Q576" i="14" s="1"/>
  <c r="I576" i="14"/>
  <c r="K576" i="14" s="1"/>
  <c r="O575" i="14"/>
  <c r="Q575" i="14" s="1"/>
  <c r="I575" i="14"/>
  <c r="K575" i="14" s="1"/>
  <c r="O574" i="14"/>
  <c r="Q574" i="14" s="1"/>
  <c r="O573" i="14"/>
  <c r="Q573" i="14" s="1"/>
  <c r="I573" i="14"/>
  <c r="K573" i="14" s="1"/>
  <c r="O572" i="14"/>
  <c r="Q572" i="14" s="1"/>
  <c r="I572" i="14"/>
  <c r="K572" i="14" s="1"/>
  <c r="O571" i="14"/>
  <c r="Q571" i="14" s="1"/>
  <c r="I571" i="14"/>
  <c r="K571" i="14" s="1"/>
  <c r="O570" i="14"/>
  <c r="Q570" i="14" s="1"/>
  <c r="I570" i="14"/>
  <c r="K570" i="14" s="1"/>
  <c r="O569" i="14"/>
  <c r="Q569" i="14" s="1"/>
  <c r="I569" i="14"/>
  <c r="K569" i="14" s="1"/>
  <c r="O547" i="14"/>
  <c r="Q547" i="14" s="1"/>
  <c r="I547" i="14"/>
  <c r="K547" i="14" s="1"/>
  <c r="O546" i="14"/>
  <c r="Q546" i="14" s="1"/>
  <c r="I546" i="14"/>
  <c r="K546" i="14" s="1"/>
  <c r="O545" i="14"/>
  <c r="Q545" i="14" s="1"/>
  <c r="I545" i="14"/>
  <c r="K545" i="14" s="1"/>
  <c r="O544" i="14"/>
  <c r="Q544" i="14" s="1"/>
  <c r="I544" i="14"/>
  <c r="K544" i="14" s="1"/>
  <c r="Q543" i="14"/>
  <c r="O543" i="14"/>
  <c r="O542" i="14"/>
  <c r="Q542" i="14" s="1"/>
  <c r="I542" i="14"/>
  <c r="K542" i="14" s="1"/>
  <c r="O541" i="14"/>
  <c r="Q541" i="14" s="1"/>
  <c r="I541" i="14"/>
  <c r="K541" i="14" s="1"/>
  <c r="O540" i="14"/>
  <c r="Q540" i="14" s="1"/>
  <c r="I540" i="14"/>
  <c r="K540" i="14" s="1"/>
  <c r="Q539" i="14"/>
  <c r="O539" i="14"/>
  <c r="I539" i="14"/>
  <c r="K539" i="14" s="1"/>
  <c r="O538" i="14"/>
  <c r="Q538" i="14" s="1"/>
  <c r="O537" i="14"/>
  <c r="Q537" i="14" s="1"/>
  <c r="I537" i="14"/>
  <c r="K537" i="14" s="1"/>
  <c r="O536" i="14"/>
  <c r="Q536" i="14" s="1"/>
  <c r="I536" i="14"/>
  <c r="K536" i="14" s="1"/>
  <c r="O535" i="14"/>
  <c r="Q535" i="14" s="1"/>
  <c r="I535" i="14"/>
  <c r="K535" i="14" s="1"/>
  <c r="O534" i="14"/>
  <c r="Q534" i="14" s="1"/>
  <c r="O533" i="14"/>
  <c r="Q533" i="14" s="1"/>
  <c r="I533" i="14"/>
  <c r="K533" i="14" s="1"/>
  <c r="O532" i="14"/>
  <c r="Q532" i="14" s="1"/>
  <c r="I532" i="14"/>
  <c r="K532" i="14" s="1"/>
  <c r="O531" i="14"/>
  <c r="Q531" i="14" s="1"/>
  <c r="I531" i="14"/>
  <c r="K531" i="14" s="1"/>
  <c r="O530" i="14"/>
  <c r="Q530" i="14" s="1"/>
  <c r="I530" i="14"/>
  <c r="K530" i="14" s="1"/>
  <c r="O529" i="14"/>
  <c r="Q529" i="14" s="1"/>
  <c r="I529" i="14"/>
  <c r="K529" i="14" s="1"/>
  <c r="O528" i="14"/>
  <c r="Q528" i="14" s="1"/>
  <c r="I528" i="14"/>
  <c r="K528" i="14" s="1"/>
  <c r="O527" i="14"/>
  <c r="Q527" i="14" s="1"/>
  <c r="O526" i="14"/>
  <c r="Q526" i="14" s="1"/>
  <c r="I526" i="14"/>
  <c r="K526" i="14" s="1"/>
  <c r="O525" i="14"/>
  <c r="Q525" i="14" s="1"/>
  <c r="I525" i="14"/>
  <c r="K525" i="14" s="1"/>
  <c r="O524" i="14"/>
  <c r="Q524" i="14" s="1"/>
  <c r="O523" i="14"/>
  <c r="Q523" i="14" s="1"/>
  <c r="K523" i="14"/>
  <c r="O522" i="14"/>
  <c r="Q522" i="14" s="1"/>
  <c r="I522" i="14"/>
  <c r="K522" i="14" s="1"/>
  <c r="Q521" i="14"/>
  <c r="O521" i="14"/>
  <c r="I521" i="14"/>
  <c r="K521" i="14" s="1"/>
  <c r="O520" i="14"/>
  <c r="Q520" i="14" s="1"/>
  <c r="I520" i="14"/>
  <c r="K520" i="14" s="1"/>
  <c r="Q519" i="14"/>
  <c r="O519" i="14"/>
  <c r="O518" i="14"/>
  <c r="Q518" i="14" s="1"/>
  <c r="I518" i="14"/>
  <c r="K518" i="14" s="1"/>
  <c r="Q517" i="14"/>
  <c r="O517" i="14"/>
  <c r="I517" i="14"/>
  <c r="K517" i="14" s="1"/>
  <c r="O516" i="14"/>
  <c r="Q516" i="14" s="1"/>
  <c r="I516" i="14"/>
  <c r="K516" i="14" s="1"/>
  <c r="Q515" i="14"/>
  <c r="O515" i="14"/>
  <c r="O514" i="14"/>
  <c r="Q514" i="14" s="1"/>
  <c r="I514" i="14"/>
  <c r="K514" i="14" s="1"/>
  <c r="O492" i="14"/>
  <c r="Q492" i="14" s="1"/>
  <c r="I492" i="14"/>
  <c r="K492" i="14" s="1"/>
  <c r="O491" i="14"/>
  <c r="Q491" i="14" s="1"/>
  <c r="I491" i="14"/>
  <c r="K491" i="14" s="1"/>
  <c r="O490" i="14"/>
  <c r="Q490" i="14" s="1"/>
  <c r="I490" i="14"/>
  <c r="K490" i="14" s="1"/>
  <c r="O489" i="14"/>
  <c r="Q489" i="14" s="1"/>
  <c r="I489" i="14"/>
  <c r="K489" i="14" s="1"/>
  <c r="O488" i="14"/>
  <c r="Q488" i="14" s="1"/>
  <c r="O487" i="14"/>
  <c r="Q487" i="14" s="1"/>
  <c r="I487" i="14"/>
  <c r="K487" i="14" s="1"/>
  <c r="O486" i="14"/>
  <c r="Q486" i="14" s="1"/>
  <c r="I486" i="14"/>
  <c r="K486" i="14" s="1"/>
  <c r="O485" i="14"/>
  <c r="Q485" i="14" s="1"/>
  <c r="I485" i="14"/>
  <c r="K485" i="14" s="1"/>
  <c r="Q484" i="14"/>
  <c r="O484" i="14"/>
  <c r="I484" i="14"/>
  <c r="K484" i="14" s="1"/>
  <c r="O483" i="14"/>
  <c r="Q483" i="14" s="1"/>
  <c r="O482" i="14"/>
  <c r="Q482" i="14" s="1"/>
  <c r="I482" i="14"/>
  <c r="K482" i="14" s="1"/>
  <c r="O481" i="14"/>
  <c r="Q481" i="14" s="1"/>
  <c r="I481" i="14"/>
  <c r="K481" i="14" s="1"/>
  <c r="O480" i="14"/>
  <c r="Q480" i="14" s="1"/>
  <c r="I480" i="14"/>
  <c r="K480" i="14" s="1"/>
  <c r="O479" i="14"/>
  <c r="Q479" i="14" s="1"/>
  <c r="O478" i="14"/>
  <c r="Q478" i="14" s="1"/>
  <c r="I478" i="14"/>
  <c r="K478" i="14" s="1"/>
  <c r="O477" i="14"/>
  <c r="Q477" i="14" s="1"/>
  <c r="I477" i="14"/>
  <c r="K477" i="14" s="1"/>
  <c r="Q476" i="14"/>
  <c r="O476" i="14"/>
  <c r="I476" i="14"/>
  <c r="K476" i="14" s="1"/>
  <c r="O475" i="14"/>
  <c r="Q475" i="14" s="1"/>
  <c r="Q474" i="14"/>
  <c r="O474" i="14"/>
  <c r="I474" i="14"/>
  <c r="K474" i="14" s="1"/>
  <c r="O473" i="14"/>
  <c r="Q473" i="14" s="1"/>
  <c r="I473" i="14"/>
  <c r="K473" i="14" s="1"/>
  <c r="O472" i="14"/>
  <c r="Q472" i="14" s="1"/>
  <c r="I472" i="14"/>
  <c r="K472" i="14" s="1"/>
  <c r="O471" i="14"/>
  <c r="Q471" i="14" s="1"/>
  <c r="I471" i="14"/>
  <c r="K471" i="14" s="1"/>
  <c r="Q470" i="14"/>
  <c r="O470" i="14"/>
  <c r="I470" i="14"/>
  <c r="K470" i="14" s="1"/>
  <c r="O469" i="14"/>
  <c r="Q469" i="14" s="1"/>
  <c r="O468" i="14"/>
  <c r="Q468" i="14" s="1"/>
  <c r="K468" i="14"/>
  <c r="O467" i="14"/>
  <c r="Q467" i="14" s="1"/>
  <c r="I467" i="14"/>
  <c r="K467" i="14" s="1"/>
  <c r="Q466" i="14"/>
  <c r="O466" i="14"/>
  <c r="I466" i="14"/>
  <c r="K466" i="14" s="1"/>
  <c r="O465" i="14"/>
  <c r="Q465" i="14" s="1"/>
  <c r="I465" i="14"/>
  <c r="K465" i="14" s="1"/>
  <c r="Q464" i="14"/>
  <c r="O464" i="14"/>
  <c r="O463" i="14"/>
  <c r="Q463" i="14" s="1"/>
  <c r="I463" i="14"/>
  <c r="K463" i="14" s="1"/>
  <c r="O462" i="14"/>
  <c r="Q462" i="14" s="1"/>
  <c r="I462" i="14"/>
  <c r="K462" i="14" s="1"/>
  <c r="O461" i="14"/>
  <c r="Q461" i="14" s="1"/>
  <c r="I461" i="14"/>
  <c r="K461" i="14" s="1"/>
  <c r="O460" i="14"/>
  <c r="Q460" i="14" s="1"/>
  <c r="O459" i="14"/>
  <c r="Q459" i="14" s="1"/>
  <c r="I459" i="14"/>
  <c r="K459" i="14" s="1"/>
  <c r="O437" i="14"/>
  <c r="Q437" i="14" s="1"/>
  <c r="I437" i="14"/>
  <c r="K437" i="14" s="1"/>
  <c r="O436" i="14"/>
  <c r="Q436" i="14" s="1"/>
  <c r="I436" i="14"/>
  <c r="K436" i="14" s="1"/>
  <c r="O435" i="14"/>
  <c r="Q435" i="14" s="1"/>
  <c r="I435" i="14"/>
  <c r="K435" i="14" s="1"/>
  <c r="O434" i="14"/>
  <c r="Q434" i="14" s="1"/>
  <c r="I434" i="14"/>
  <c r="K434" i="14" s="1"/>
  <c r="O433" i="14"/>
  <c r="Q433" i="14" s="1"/>
  <c r="O432" i="14"/>
  <c r="Q432" i="14" s="1"/>
  <c r="I432" i="14"/>
  <c r="K432" i="14" s="1"/>
  <c r="O431" i="14"/>
  <c r="Q431" i="14" s="1"/>
  <c r="I431" i="14"/>
  <c r="K431" i="14" s="1"/>
  <c r="O430" i="14"/>
  <c r="Q430" i="14" s="1"/>
  <c r="I430" i="14"/>
  <c r="K430" i="14" s="1"/>
  <c r="O429" i="14"/>
  <c r="Q429" i="14" s="1"/>
  <c r="I429" i="14"/>
  <c r="K429" i="14" s="1"/>
  <c r="O428" i="14"/>
  <c r="Q428" i="14" s="1"/>
  <c r="O427" i="14"/>
  <c r="Q427" i="14" s="1"/>
  <c r="I427" i="14"/>
  <c r="K427" i="14" s="1"/>
  <c r="O426" i="14"/>
  <c r="Q426" i="14" s="1"/>
  <c r="I426" i="14"/>
  <c r="K426" i="14" s="1"/>
  <c r="O425" i="14"/>
  <c r="Q425" i="14" s="1"/>
  <c r="I425" i="14"/>
  <c r="K425" i="14" s="1"/>
  <c r="O424" i="14"/>
  <c r="Q424" i="14" s="1"/>
  <c r="O423" i="14"/>
  <c r="Q423" i="14" s="1"/>
  <c r="I423" i="14"/>
  <c r="K423" i="14" s="1"/>
  <c r="O422" i="14"/>
  <c r="Q422" i="14" s="1"/>
  <c r="I422" i="14"/>
  <c r="K422" i="14" s="1"/>
  <c r="O421" i="14"/>
  <c r="Q421" i="14" s="1"/>
  <c r="I421" i="14"/>
  <c r="K421" i="14" s="1"/>
  <c r="O420" i="14"/>
  <c r="Q420" i="14" s="1"/>
  <c r="I420" i="14"/>
  <c r="K420" i="14" s="1"/>
  <c r="O419" i="14"/>
  <c r="Q419" i="14" s="1"/>
  <c r="I419" i="14"/>
  <c r="K419" i="14" s="1"/>
  <c r="O418" i="14"/>
  <c r="Q418" i="14" s="1"/>
  <c r="I418" i="14"/>
  <c r="K418" i="14" s="1"/>
  <c r="O417" i="14"/>
  <c r="Q417" i="14" s="1"/>
  <c r="O416" i="14"/>
  <c r="Q416" i="14" s="1"/>
  <c r="I416" i="14"/>
  <c r="K416" i="14" s="1"/>
  <c r="O415" i="14"/>
  <c r="Q415" i="14" s="1"/>
  <c r="I415" i="14"/>
  <c r="K415" i="14" s="1"/>
  <c r="O414" i="14"/>
  <c r="Q414" i="14" s="1"/>
  <c r="K414" i="14"/>
  <c r="O413" i="14"/>
  <c r="Q413" i="14" s="1"/>
  <c r="K413" i="14"/>
  <c r="O412" i="14"/>
  <c r="Q412" i="14" s="1"/>
  <c r="I412" i="14"/>
  <c r="K412" i="14" s="1"/>
  <c r="O411" i="14"/>
  <c r="Q411" i="14" s="1"/>
  <c r="I411" i="14"/>
  <c r="K411" i="14" s="1"/>
  <c r="O410" i="14"/>
  <c r="Q410" i="14" s="1"/>
  <c r="I410" i="14"/>
  <c r="K410" i="14" s="1"/>
  <c r="O409" i="14"/>
  <c r="Q409" i="14" s="1"/>
  <c r="O408" i="14"/>
  <c r="Q408" i="14" s="1"/>
  <c r="I408" i="14"/>
  <c r="K408" i="14" s="1"/>
  <c r="O407" i="14"/>
  <c r="Q407" i="14" s="1"/>
  <c r="I407" i="14"/>
  <c r="K407" i="14" s="1"/>
  <c r="O406" i="14"/>
  <c r="Q406" i="14" s="1"/>
  <c r="I406" i="14"/>
  <c r="K406" i="14" s="1"/>
  <c r="O405" i="14"/>
  <c r="Q405" i="14" s="1"/>
  <c r="O404" i="14"/>
  <c r="Q404" i="14" s="1"/>
  <c r="I404" i="14"/>
  <c r="K404" i="14" s="1"/>
  <c r="O382" i="14"/>
  <c r="Q382" i="14" s="1"/>
  <c r="I382" i="14"/>
  <c r="K382" i="14" s="1"/>
  <c r="O381" i="14"/>
  <c r="Q381" i="14" s="1"/>
  <c r="I381" i="14"/>
  <c r="K381" i="14" s="1"/>
  <c r="O380" i="14"/>
  <c r="Q380" i="14" s="1"/>
  <c r="K380" i="14"/>
  <c r="I380" i="14"/>
  <c r="O379" i="14"/>
  <c r="Q379" i="14" s="1"/>
  <c r="I379" i="14"/>
  <c r="K379" i="14" s="1"/>
  <c r="O378" i="14"/>
  <c r="Q378" i="14" s="1"/>
  <c r="O377" i="14"/>
  <c r="Q377" i="14" s="1"/>
  <c r="I377" i="14"/>
  <c r="K377" i="14" s="1"/>
  <c r="Q376" i="14"/>
  <c r="O376" i="14"/>
  <c r="K376" i="14"/>
  <c r="I376" i="14"/>
  <c r="O375" i="14"/>
  <c r="Q375" i="14" s="1"/>
  <c r="I375" i="14"/>
  <c r="K375" i="14" s="1"/>
  <c r="O374" i="14"/>
  <c r="Q374" i="14" s="1"/>
  <c r="K374" i="14"/>
  <c r="I374" i="14"/>
  <c r="Q372" i="14"/>
  <c r="O372" i="14"/>
  <c r="K372" i="14"/>
  <c r="I372" i="14"/>
  <c r="O371" i="14"/>
  <c r="Q371" i="14" s="1"/>
  <c r="I371" i="14"/>
  <c r="K371" i="14" s="1"/>
  <c r="O370" i="14"/>
  <c r="Q370" i="14" s="1"/>
  <c r="K370" i="14"/>
  <c r="I370" i="14"/>
  <c r="Q368" i="14"/>
  <c r="O368" i="14"/>
  <c r="K368" i="14"/>
  <c r="I368" i="14"/>
  <c r="O367" i="14"/>
  <c r="Q367" i="14" s="1"/>
  <c r="I367" i="14"/>
  <c r="K367" i="14" s="1"/>
  <c r="O366" i="14"/>
  <c r="Q366" i="14" s="1"/>
  <c r="K366" i="14"/>
  <c r="I366" i="14"/>
  <c r="Q364" i="14"/>
  <c r="O364" i="14"/>
  <c r="K364" i="14"/>
  <c r="I364" i="14"/>
  <c r="O363" i="14"/>
  <c r="Q363" i="14" s="1"/>
  <c r="I363" i="14"/>
  <c r="K363" i="14" s="1"/>
  <c r="O362" i="14"/>
  <c r="Q362" i="14" s="1"/>
  <c r="O361" i="14"/>
  <c r="Q361" i="14" s="1"/>
  <c r="I361" i="14"/>
  <c r="K361" i="14" s="1"/>
  <c r="Q360" i="14"/>
  <c r="O360" i="14"/>
  <c r="K360" i="14"/>
  <c r="I360" i="14"/>
  <c r="O358" i="14"/>
  <c r="Q358" i="14" s="1"/>
  <c r="K358" i="14"/>
  <c r="O357" i="14"/>
  <c r="Q357" i="14" s="1"/>
  <c r="I357" i="14"/>
  <c r="K357" i="14" s="1"/>
  <c r="Q356" i="14"/>
  <c r="O356" i="14"/>
  <c r="K356" i="14"/>
  <c r="I356" i="14"/>
  <c r="O355" i="14"/>
  <c r="Q355" i="14" s="1"/>
  <c r="I355" i="14"/>
  <c r="K355" i="14" s="1"/>
  <c r="O354" i="14"/>
  <c r="Q354" i="14" s="1"/>
  <c r="O353" i="14"/>
  <c r="Q353" i="14" s="1"/>
  <c r="I353" i="14"/>
  <c r="K353" i="14" s="1"/>
  <c r="Q352" i="14"/>
  <c r="O352" i="14"/>
  <c r="K352" i="14"/>
  <c r="I352" i="14"/>
  <c r="O351" i="14"/>
  <c r="Q351" i="14" s="1"/>
  <c r="I351" i="14"/>
  <c r="K351" i="14" s="1"/>
  <c r="O350" i="14"/>
  <c r="Q350" i="14" s="1"/>
  <c r="O349" i="14"/>
  <c r="Q349" i="14" s="1"/>
  <c r="I349" i="14"/>
  <c r="K349" i="14" s="1"/>
  <c r="O327" i="14"/>
  <c r="Q327" i="14" s="1"/>
  <c r="I327" i="14"/>
  <c r="K327" i="14" s="1"/>
  <c r="O326" i="14"/>
  <c r="Q326" i="14" s="1"/>
  <c r="I326" i="14"/>
  <c r="K326" i="14" s="1"/>
  <c r="O325" i="14"/>
  <c r="Q325" i="14" s="1"/>
  <c r="I325" i="14"/>
  <c r="K325" i="14" s="1"/>
  <c r="O324" i="14"/>
  <c r="Q324" i="14" s="1"/>
  <c r="O323" i="14"/>
  <c r="Q323" i="14" s="1"/>
  <c r="O322" i="14"/>
  <c r="Q322" i="14" s="1"/>
  <c r="I322" i="14"/>
  <c r="K322" i="14" s="1"/>
  <c r="O321" i="14"/>
  <c r="Q321" i="14" s="1"/>
  <c r="I321" i="14"/>
  <c r="K321" i="14" s="1"/>
  <c r="O320" i="14"/>
  <c r="Q320" i="14" s="1"/>
  <c r="I320" i="14"/>
  <c r="K320" i="14" s="1"/>
  <c r="O319" i="14"/>
  <c r="Q319" i="14" s="1"/>
  <c r="I319" i="14"/>
  <c r="K319" i="14" s="1"/>
  <c r="O318" i="14"/>
  <c r="Q318" i="14" s="1"/>
  <c r="O317" i="14"/>
  <c r="Q317" i="14" s="1"/>
  <c r="I317" i="14"/>
  <c r="K317" i="14" s="1"/>
  <c r="O316" i="14"/>
  <c r="Q316" i="14" s="1"/>
  <c r="I316" i="14"/>
  <c r="K316" i="14" s="1"/>
  <c r="O315" i="14"/>
  <c r="Q315" i="14" s="1"/>
  <c r="I315" i="14"/>
  <c r="K315" i="14" s="1"/>
  <c r="O314" i="14"/>
  <c r="Q314" i="14" s="1"/>
  <c r="I314" i="14"/>
  <c r="K314" i="14" s="1"/>
  <c r="O313" i="14"/>
  <c r="Q313" i="14" s="1"/>
  <c r="I313" i="14"/>
  <c r="K313" i="14" s="1"/>
  <c r="O312" i="14"/>
  <c r="Q312" i="14" s="1"/>
  <c r="I312" i="14"/>
  <c r="K312" i="14" s="1"/>
  <c r="O311" i="14"/>
  <c r="Q311" i="14" s="1"/>
  <c r="O310" i="14"/>
  <c r="Q310" i="14" s="1"/>
  <c r="O309" i="14"/>
  <c r="Q309" i="14" s="1"/>
  <c r="I309" i="14"/>
  <c r="K309" i="14" s="1"/>
  <c r="O308" i="14"/>
  <c r="Q308" i="14" s="1"/>
  <c r="I308" i="14"/>
  <c r="K308" i="14" s="1"/>
  <c r="O307" i="14"/>
  <c r="Q307" i="14" s="1"/>
  <c r="O306" i="14"/>
  <c r="Q306" i="14" s="1"/>
  <c r="I306" i="14"/>
  <c r="K306" i="14" s="1"/>
  <c r="O305" i="14"/>
  <c r="Q305" i="14" s="1"/>
  <c r="I305" i="14"/>
  <c r="K305" i="14" s="1"/>
  <c r="O304" i="14"/>
  <c r="Q304" i="14" s="1"/>
  <c r="O303" i="14"/>
  <c r="Q303" i="14" s="1"/>
  <c r="K303" i="14"/>
  <c r="O302" i="14"/>
  <c r="Q302" i="14" s="1"/>
  <c r="I302" i="14"/>
  <c r="K302" i="14" s="1"/>
  <c r="O301" i="14"/>
  <c r="Q301" i="14" s="1"/>
  <c r="I301" i="14"/>
  <c r="K301" i="14" s="1"/>
  <c r="O300" i="14"/>
  <c r="Q300" i="14" s="1"/>
  <c r="O299" i="14"/>
  <c r="Q299" i="14" s="1"/>
  <c r="O298" i="14"/>
  <c r="Q298" i="14" s="1"/>
  <c r="I298" i="14"/>
  <c r="K298" i="14" s="1"/>
  <c r="O297" i="14"/>
  <c r="Q297" i="14" s="1"/>
  <c r="I297" i="14"/>
  <c r="K297" i="14" s="1"/>
  <c r="O296" i="14"/>
  <c r="Q296" i="14" s="1"/>
  <c r="I296" i="14"/>
  <c r="K296" i="14" s="1"/>
  <c r="O295" i="14"/>
  <c r="Q295" i="14" s="1"/>
  <c r="O294" i="14"/>
  <c r="Q294" i="14" s="1"/>
  <c r="I294" i="14"/>
  <c r="K294" i="14" s="1"/>
  <c r="O272" i="14"/>
  <c r="Q272" i="14" s="1"/>
  <c r="I272" i="14"/>
  <c r="K272" i="14" s="1"/>
  <c r="O271" i="14"/>
  <c r="Q271" i="14" s="1"/>
  <c r="I271" i="14"/>
  <c r="K271" i="14" s="1"/>
  <c r="O270" i="14"/>
  <c r="Q270" i="14" s="1"/>
  <c r="I270" i="14"/>
  <c r="K270" i="14" s="1"/>
  <c r="O269" i="14"/>
  <c r="Q269" i="14" s="1"/>
  <c r="I269" i="14"/>
  <c r="K269" i="14" s="1"/>
  <c r="O268" i="14"/>
  <c r="Q268" i="14" s="1"/>
  <c r="O267" i="14"/>
  <c r="Q267" i="14" s="1"/>
  <c r="I267" i="14"/>
  <c r="K267" i="14" s="1"/>
  <c r="O266" i="14"/>
  <c r="Q266" i="14" s="1"/>
  <c r="I266" i="14"/>
  <c r="K266" i="14" s="1"/>
  <c r="O265" i="14"/>
  <c r="Q265" i="14" s="1"/>
  <c r="I265" i="14"/>
  <c r="K265" i="14" s="1"/>
  <c r="O264" i="14"/>
  <c r="Q264" i="14" s="1"/>
  <c r="I264" i="14"/>
  <c r="K264" i="14" s="1"/>
  <c r="O263" i="14"/>
  <c r="Q263" i="14" s="1"/>
  <c r="O262" i="14"/>
  <c r="Q262" i="14" s="1"/>
  <c r="I262" i="14"/>
  <c r="K262" i="14" s="1"/>
  <c r="O261" i="14"/>
  <c r="Q261" i="14" s="1"/>
  <c r="I261" i="14"/>
  <c r="K261" i="14" s="1"/>
  <c r="O260" i="14"/>
  <c r="Q260" i="14" s="1"/>
  <c r="I260" i="14"/>
  <c r="K260" i="14" s="1"/>
  <c r="O259" i="14"/>
  <c r="Q259" i="14" s="1"/>
  <c r="I259" i="14"/>
  <c r="K259" i="14" s="1"/>
  <c r="O258" i="14"/>
  <c r="Q258" i="14" s="1"/>
  <c r="I258" i="14"/>
  <c r="K258" i="14" s="1"/>
  <c r="O257" i="14"/>
  <c r="Q257" i="14" s="1"/>
  <c r="I257" i="14"/>
  <c r="K257" i="14" s="1"/>
  <c r="O256" i="14"/>
  <c r="Q256" i="14" s="1"/>
  <c r="I256" i="14"/>
  <c r="K256" i="14" s="1"/>
  <c r="O255" i="14"/>
  <c r="Q255" i="14" s="1"/>
  <c r="O254" i="14"/>
  <c r="Q254" i="14" s="1"/>
  <c r="I254" i="14"/>
  <c r="K254" i="14" s="1"/>
  <c r="O253" i="14"/>
  <c r="Q253" i="14" s="1"/>
  <c r="I253" i="14"/>
  <c r="K253" i="14" s="1"/>
  <c r="O252" i="14"/>
  <c r="Q252" i="14" s="1"/>
  <c r="O251" i="14"/>
  <c r="Q251" i="14" s="1"/>
  <c r="I251" i="14"/>
  <c r="K251" i="14" s="1"/>
  <c r="O250" i="14"/>
  <c r="Q250" i="14" s="1"/>
  <c r="I250" i="14"/>
  <c r="K250" i="14" s="1"/>
  <c r="O249" i="14"/>
  <c r="Q249" i="14" s="1"/>
  <c r="O248" i="14"/>
  <c r="Q248" i="14" s="1"/>
  <c r="K248" i="14"/>
  <c r="O247" i="14"/>
  <c r="Q247" i="14" s="1"/>
  <c r="I247" i="14"/>
  <c r="K247" i="14" s="1"/>
  <c r="O246" i="14"/>
  <c r="Q246" i="14" s="1"/>
  <c r="I246" i="14"/>
  <c r="K246" i="14" s="1"/>
  <c r="O245" i="14"/>
  <c r="Q245" i="14" s="1"/>
  <c r="I245" i="14"/>
  <c r="K245" i="14" s="1"/>
  <c r="O244" i="14"/>
  <c r="Q244" i="14" s="1"/>
  <c r="O243" i="14"/>
  <c r="Q243" i="14" s="1"/>
  <c r="I243" i="14"/>
  <c r="K243" i="14" s="1"/>
  <c r="O242" i="14"/>
  <c r="Q242" i="14" s="1"/>
  <c r="I242" i="14"/>
  <c r="K242" i="14" s="1"/>
  <c r="O241" i="14"/>
  <c r="Q241" i="14" s="1"/>
  <c r="I241" i="14"/>
  <c r="K241" i="14" s="1"/>
  <c r="O240" i="14"/>
  <c r="Q240" i="14" s="1"/>
  <c r="O239" i="14"/>
  <c r="Q239" i="14" s="1"/>
  <c r="I239" i="14"/>
  <c r="K239" i="14" s="1"/>
  <c r="O217" i="14"/>
  <c r="Q217" i="14" s="1"/>
  <c r="I217" i="14"/>
  <c r="K217" i="14" s="1"/>
  <c r="O216" i="14"/>
  <c r="Q216" i="14" s="1"/>
  <c r="I216" i="14"/>
  <c r="K216" i="14" s="1"/>
  <c r="O215" i="14"/>
  <c r="Q215" i="14" s="1"/>
  <c r="I215" i="14"/>
  <c r="K215" i="14" s="1"/>
  <c r="O213" i="14"/>
  <c r="Q213" i="14" s="1"/>
  <c r="O212" i="14"/>
  <c r="Q212" i="14" s="1"/>
  <c r="O211" i="14"/>
  <c r="Q211" i="14" s="1"/>
  <c r="I211" i="14"/>
  <c r="K211" i="14" s="1"/>
  <c r="O210" i="14"/>
  <c r="Q210" i="14" s="1"/>
  <c r="I210" i="14"/>
  <c r="K210" i="14" s="1"/>
  <c r="O209" i="14"/>
  <c r="Q209" i="14" s="1"/>
  <c r="I209" i="14"/>
  <c r="K209" i="14" s="1"/>
  <c r="O207" i="14"/>
  <c r="Q207" i="14" s="1"/>
  <c r="O206" i="14"/>
  <c r="Q206" i="14" s="1"/>
  <c r="I206" i="14"/>
  <c r="K206" i="14" s="1"/>
  <c r="O205" i="14"/>
  <c r="Q205" i="14" s="1"/>
  <c r="I205" i="14"/>
  <c r="K205" i="14" s="1"/>
  <c r="O204" i="14"/>
  <c r="Q204" i="14" s="1"/>
  <c r="I204" i="14"/>
  <c r="K204" i="14" s="1"/>
  <c r="O203" i="14"/>
  <c r="Q203" i="14" s="1"/>
  <c r="I203" i="14"/>
  <c r="K203" i="14" s="1"/>
  <c r="O202" i="14"/>
  <c r="Q202" i="14" s="1"/>
  <c r="I202" i="14"/>
  <c r="K202" i="14" s="1"/>
  <c r="O201" i="14"/>
  <c r="Q201" i="14" s="1"/>
  <c r="O200" i="14"/>
  <c r="Q200" i="14" s="1"/>
  <c r="O199" i="14"/>
  <c r="Q199" i="14" s="1"/>
  <c r="I199" i="14"/>
  <c r="K199" i="14" s="1"/>
  <c r="O198" i="14"/>
  <c r="Q198" i="14" s="1"/>
  <c r="I198" i="14"/>
  <c r="K198" i="14" s="1"/>
  <c r="O196" i="14"/>
  <c r="Q196" i="14" s="1"/>
  <c r="I196" i="14"/>
  <c r="K196" i="14" s="1"/>
  <c r="O195" i="14"/>
  <c r="Q195" i="14" s="1"/>
  <c r="I195" i="14"/>
  <c r="K195" i="14" s="1"/>
  <c r="O193" i="14"/>
  <c r="Q193" i="14" s="1"/>
  <c r="K193" i="14"/>
  <c r="O192" i="14"/>
  <c r="Q192" i="14" s="1"/>
  <c r="I192" i="14"/>
  <c r="K192" i="14" s="1"/>
  <c r="O191" i="14"/>
  <c r="Q191" i="14" s="1"/>
  <c r="I191" i="14"/>
  <c r="K191" i="14" s="1"/>
  <c r="O189" i="14"/>
  <c r="Q189" i="14" s="1"/>
  <c r="O188" i="14"/>
  <c r="Q188" i="14" s="1"/>
  <c r="O187" i="14"/>
  <c r="Q187" i="14" s="1"/>
  <c r="I187" i="14"/>
  <c r="K187" i="14" s="1"/>
  <c r="O186" i="14"/>
  <c r="Q186" i="14" s="1"/>
  <c r="I186" i="14"/>
  <c r="K186" i="14" s="1"/>
  <c r="O184" i="14"/>
  <c r="Q184" i="14" s="1"/>
  <c r="I184" i="14"/>
  <c r="K184" i="14" s="1"/>
  <c r="O162" i="14"/>
  <c r="Q162" i="14" s="1"/>
  <c r="I162" i="14"/>
  <c r="K162" i="14" s="1"/>
  <c r="Q161" i="14"/>
  <c r="O161" i="14"/>
  <c r="I161" i="14"/>
  <c r="K161" i="14" s="1"/>
  <c r="O160" i="14"/>
  <c r="Q160" i="14" s="1"/>
  <c r="I160" i="14"/>
  <c r="K160" i="14" s="1"/>
  <c r="O159" i="14"/>
  <c r="Q159" i="14" s="1"/>
  <c r="I159" i="14"/>
  <c r="K159" i="14" s="1"/>
  <c r="Q158" i="14"/>
  <c r="O158" i="14"/>
  <c r="Q157" i="14"/>
  <c r="O157" i="14"/>
  <c r="I157" i="14"/>
  <c r="K157" i="14" s="1"/>
  <c r="Q156" i="14"/>
  <c r="O156" i="14"/>
  <c r="I156" i="14"/>
  <c r="K156" i="14" s="1"/>
  <c r="Q155" i="14"/>
  <c r="O155" i="14"/>
  <c r="I155" i="14"/>
  <c r="K155" i="14" s="1"/>
  <c r="Q154" i="14"/>
  <c r="O154" i="14"/>
  <c r="I154" i="14"/>
  <c r="K154" i="14" s="1"/>
  <c r="Q153" i="14"/>
  <c r="O153" i="14"/>
  <c r="Q152" i="14"/>
  <c r="O152" i="14"/>
  <c r="I152" i="14"/>
  <c r="K152" i="14" s="1"/>
  <c r="Q151" i="14"/>
  <c r="O151" i="14"/>
  <c r="I151" i="14"/>
  <c r="K151" i="14" s="1"/>
  <c r="Q150" i="14"/>
  <c r="O150" i="14"/>
  <c r="I150" i="14"/>
  <c r="K150" i="14" s="1"/>
  <c r="Q149" i="14"/>
  <c r="O149" i="14"/>
  <c r="Q148" i="14"/>
  <c r="O148" i="14"/>
  <c r="I148" i="14"/>
  <c r="K148" i="14" s="1"/>
  <c r="Q147" i="14"/>
  <c r="O147" i="14"/>
  <c r="I147" i="14"/>
  <c r="K147" i="14" s="1"/>
  <c r="Q146" i="14"/>
  <c r="O146" i="14"/>
  <c r="I146" i="14"/>
  <c r="K146" i="14" s="1"/>
  <c r="Q145" i="14"/>
  <c r="O145" i="14"/>
  <c r="Q144" i="14"/>
  <c r="O144" i="14"/>
  <c r="I144" i="14"/>
  <c r="K144" i="14" s="1"/>
  <c r="Q143" i="14"/>
  <c r="O143" i="14"/>
  <c r="I143" i="14"/>
  <c r="K143" i="14" s="1"/>
  <c r="Q142" i="14"/>
  <c r="O142" i="14"/>
  <c r="Q141" i="14"/>
  <c r="O141" i="14"/>
  <c r="I141" i="14"/>
  <c r="K141" i="14" s="1"/>
  <c r="Q140" i="14"/>
  <c r="O140" i="14"/>
  <c r="I140" i="14"/>
  <c r="K140" i="14" s="1"/>
  <c r="Q139" i="14"/>
  <c r="O139" i="14"/>
  <c r="Q138" i="14"/>
  <c r="O138" i="14"/>
  <c r="K138" i="14"/>
  <c r="Q137" i="14"/>
  <c r="O137" i="14"/>
  <c r="I137" i="14"/>
  <c r="K137" i="14" s="1"/>
  <c r="Q136" i="14"/>
  <c r="O136" i="14"/>
  <c r="I136" i="14"/>
  <c r="K136" i="14" s="1"/>
  <c r="Q135" i="14"/>
  <c r="O135" i="14"/>
  <c r="I135" i="14"/>
  <c r="K135" i="14" s="1"/>
  <c r="Q134" i="14"/>
  <c r="O134" i="14"/>
  <c r="Q133" i="14"/>
  <c r="O133" i="14"/>
  <c r="I133" i="14"/>
  <c r="K133" i="14" s="1"/>
  <c r="Q132" i="14"/>
  <c r="O132" i="14"/>
  <c r="I132" i="14"/>
  <c r="K132" i="14" s="1"/>
  <c r="Q131" i="14"/>
  <c r="O131" i="14"/>
  <c r="I131" i="14"/>
  <c r="K131" i="14" s="1"/>
  <c r="Q130" i="14"/>
  <c r="O130" i="14"/>
  <c r="O129" i="14"/>
  <c r="Q129" i="14" s="1"/>
  <c r="I129" i="14"/>
  <c r="K129" i="14" s="1"/>
  <c r="I89" i="14"/>
  <c r="I87" i="14"/>
  <c r="K87" i="14" s="1"/>
  <c r="O107" i="14"/>
  <c r="Q107" i="14" s="1"/>
  <c r="I107" i="14"/>
  <c r="K107" i="14" s="1"/>
  <c r="O106" i="14"/>
  <c r="Q106" i="14" s="1"/>
  <c r="I106" i="14"/>
  <c r="K106" i="14" s="1"/>
  <c r="O105" i="14"/>
  <c r="Q105" i="14" s="1"/>
  <c r="I105" i="14"/>
  <c r="K105" i="14" s="1"/>
  <c r="O104" i="14"/>
  <c r="Q104" i="14" s="1"/>
  <c r="O103" i="14"/>
  <c r="Q103" i="14" s="1"/>
  <c r="I103" i="14"/>
  <c r="K103" i="14" s="1"/>
  <c r="O102" i="14"/>
  <c r="Q102" i="14" s="1"/>
  <c r="I102" i="14"/>
  <c r="K102" i="14" s="1"/>
  <c r="O101" i="14"/>
  <c r="Q101" i="14" s="1"/>
  <c r="I101" i="14"/>
  <c r="K101" i="14" s="1"/>
  <c r="O100" i="14"/>
  <c r="Q100" i="14" s="1"/>
  <c r="I100" i="14"/>
  <c r="K100" i="14" s="1"/>
  <c r="O99" i="14"/>
  <c r="Q99" i="14" s="1"/>
  <c r="I99" i="14"/>
  <c r="K99" i="14" s="1"/>
  <c r="O98" i="14"/>
  <c r="Q98" i="14" s="1"/>
  <c r="O97" i="14"/>
  <c r="Q97" i="14" s="1"/>
  <c r="I97" i="14"/>
  <c r="K97" i="14" s="1"/>
  <c r="O96" i="14"/>
  <c r="Q96" i="14" s="1"/>
  <c r="I96" i="14"/>
  <c r="K96" i="14" s="1"/>
  <c r="O95" i="14"/>
  <c r="Q95" i="14" s="1"/>
  <c r="O94" i="14"/>
  <c r="Q94" i="14" s="1"/>
  <c r="O93" i="14"/>
  <c r="Q93" i="14" s="1"/>
  <c r="I93" i="14"/>
  <c r="K93" i="14" s="1"/>
  <c r="O92" i="14"/>
  <c r="Q92" i="14" s="1"/>
  <c r="I92" i="14"/>
  <c r="K92" i="14" s="1"/>
  <c r="O91" i="14"/>
  <c r="Q91" i="14" s="1"/>
  <c r="I91" i="14"/>
  <c r="K91" i="14" s="1"/>
  <c r="O90" i="14"/>
  <c r="Q90" i="14" s="1"/>
  <c r="I90" i="14"/>
  <c r="K90" i="14" s="1"/>
  <c r="O89" i="14"/>
  <c r="Q89" i="14" s="1"/>
  <c r="K89" i="14"/>
  <c r="O88" i="14"/>
  <c r="Q88" i="14" s="1"/>
  <c r="I88" i="14"/>
  <c r="K88" i="14" s="1"/>
  <c r="O87" i="14"/>
  <c r="Q87" i="14" s="1"/>
  <c r="O86" i="14"/>
  <c r="Q86" i="14" s="1"/>
  <c r="I86" i="14"/>
  <c r="K86" i="14" s="1"/>
  <c r="O85" i="14"/>
  <c r="Q85" i="14" s="1"/>
  <c r="I85" i="14"/>
  <c r="K85" i="14" s="1"/>
  <c r="O84" i="14"/>
  <c r="Q84" i="14" s="1"/>
  <c r="K84" i="14"/>
  <c r="O83" i="14"/>
  <c r="Q83" i="14" s="1"/>
  <c r="K83" i="14"/>
  <c r="O82" i="14"/>
  <c r="Q82" i="14" s="1"/>
  <c r="I82" i="14"/>
  <c r="K82" i="14" s="1"/>
  <c r="O81" i="14"/>
  <c r="Q81" i="14" s="1"/>
  <c r="I81" i="14"/>
  <c r="K81" i="14" s="1"/>
  <c r="O80" i="14"/>
  <c r="Q80" i="14" s="1"/>
  <c r="O79" i="14"/>
  <c r="Q79" i="14" s="1"/>
  <c r="I79" i="14"/>
  <c r="K79" i="14" s="1"/>
  <c r="O78" i="14"/>
  <c r="Q78" i="14" s="1"/>
  <c r="I78" i="14"/>
  <c r="K78" i="14" s="1"/>
  <c r="O77" i="14"/>
  <c r="Q77" i="14" s="1"/>
  <c r="I77" i="14"/>
  <c r="K77" i="14" s="1"/>
  <c r="O76" i="14"/>
  <c r="Q76" i="14" s="1"/>
  <c r="I76" i="14"/>
  <c r="K76" i="14" s="1"/>
  <c r="O75" i="14"/>
  <c r="Q75" i="14" s="1"/>
  <c r="O74" i="14"/>
  <c r="Q74" i="14" s="1"/>
  <c r="I74" i="14"/>
  <c r="K74" i="14" s="1"/>
  <c r="I51" i="14"/>
  <c r="I50" i="14"/>
  <c r="I49" i="14"/>
  <c r="I48" i="14"/>
  <c r="I47" i="14"/>
  <c r="I46" i="14"/>
  <c r="I45" i="14"/>
  <c r="I44" i="14"/>
  <c r="I43" i="14"/>
  <c r="I42" i="14"/>
  <c r="I41" i="14"/>
  <c r="I21" i="14"/>
  <c r="I20" i="14"/>
  <c r="I40" i="14"/>
  <c r="I39" i="14"/>
  <c r="I38" i="14"/>
  <c r="I36" i="14"/>
  <c r="I37" i="14"/>
  <c r="I34" i="14"/>
  <c r="I33" i="14"/>
  <c r="I32" i="14"/>
  <c r="I31" i="14"/>
  <c r="O33" i="14"/>
  <c r="O34" i="14"/>
  <c r="D44" i="14"/>
  <c r="O32" i="14"/>
  <c r="O31" i="14"/>
  <c r="O28" i="14"/>
  <c r="O27" i="14"/>
  <c r="F35" i="14"/>
  <c r="F34" i="14"/>
  <c r="D34" i="14"/>
  <c r="F33" i="14"/>
  <c r="D33" i="14"/>
  <c r="F32" i="14"/>
  <c r="D32" i="14"/>
  <c r="F31" i="14"/>
  <c r="L700" i="14" l="1"/>
  <c r="L698" i="14"/>
  <c r="R698" i="14"/>
  <c r="R697" i="14"/>
  <c r="R696" i="14"/>
  <c r="R693" i="14"/>
  <c r="R712" i="14"/>
  <c r="R692" i="14"/>
  <c r="R694" i="14"/>
  <c r="R713" i="14"/>
  <c r="R711" i="14"/>
  <c r="R691" i="14"/>
  <c r="R690" i="14"/>
  <c r="R709" i="14"/>
  <c r="R689" i="14"/>
  <c r="R710" i="14"/>
  <c r="R708" i="14"/>
  <c r="R688" i="14"/>
  <c r="R707" i="14"/>
  <c r="R706" i="14"/>
  <c r="R686" i="14"/>
  <c r="R687" i="14"/>
  <c r="R705" i="14"/>
  <c r="R685" i="14"/>
  <c r="R704" i="14"/>
  <c r="R684" i="14"/>
  <c r="R702" i="14"/>
  <c r="R682" i="14"/>
  <c r="R701" i="14"/>
  <c r="E23" i="7"/>
  <c r="E26" i="7"/>
  <c r="E27" i="7"/>
  <c r="E29" i="7"/>
  <c r="E32" i="7"/>
  <c r="E33" i="7"/>
  <c r="E35" i="7"/>
  <c r="E38" i="7"/>
  <c r="E39" i="7"/>
  <c r="E41" i="7"/>
  <c r="E44" i="7"/>
  <c r="E45" i="7"/>
  <c r="E47" i="7"/>
  <c r="E50" i="7"/>
  <c r="E51" i="7"/>
  <c r="E53" i="7"/>
  <c r="E56" i="7"/>
  <c r="E57" i="7"/>
  <c r="E59" i="7"/>
  <c r="E62" i="7"/>
  <c r="E63" i="7"/>
  <c r="E65" i="7"/>
  <c r="E68" i="7"/>
  <c r="E69" i="7"/>
  <c r="E71" i="7"/>
  <c r="E74" i="7"/>
  <c r="E75" i="7"/>
  <c r="E77" i="7"/>
  <c r="E80" i="7"/>
  <c r="E81" i="7"/>
  <c r="E83" i="7"/>
  <c r="E86" i="7"/>
  <c r="E87" i="7"/>
  <c r="E89" i="7"/>
  <c r="E92" i="7"/>
  <c r="E93" i="7"/>
  <c r="E95" i="7"/>
  <c r="E98" i="7"/>
  <c r="E99" i="7"/>
  <c r="E101" i="7"/>
  <c r="E104" i="7"/>
  <c r="E105" i="7"/>
  <c r="E107" i="7"/>
  <c r="E222" i="7"/>
  <c r="E228" i="7"/>
  <c r="E234" i="7"/>
  <c r="E240" i="7"/>
  <c r="E246" i="7"/>
  <c r="E252" i="7"/>
  <c r="E258" i="7"/>
  <c r="E264" i="7"/>
  <c r="E270" i="7"/>
  <c r="E276" i="7"/>
  <c r="E282" i="7"/>
  <c r="E288" i="7"/>
  <c r="E294" i="7"/>
  <c r="E300" i="7"/>
  <c r="E316" i="7"/>
  <c r="E322" i="7"/>
  <c r="E328" i="7"/>
  <c r="E334" i="7"/>
  <c r="E340" i="7"/>
  <c r="E346" i="7"/>
  <c r="E352" i="7"/>
  <c r="E358" i="7"/>
  <c r="E364" i="7"/>
  <c r="E370" i="7"/>
  <c r="E376" i="7"/>
  <c r="E382" i="7"/>
  <c r="E388" i="7"/>
  <c r="E394" i="7"/>
  <c r="E418" i="7"/>
  <c r="E424" i="7"/>
  <c r="E430" i="7"/>
  <c r="E436" i="7"/>
  <c r="E442" i="7"/>
  <c r="E448" i="7"/>
  <c r="E454" i="7"/>
  <c r="E460" i="7"/>
  <c r="E466" i="7"/>
  <c r="E472" i="7"/>
  <c r="E478" i="7"/>
  <c r="E484" i="7"/>
  <c r="E490" i="7"/>
  <c r="E510" i="7"/>
  <c r="E516" i="7"/>
  <c r="E522" i="7"/>
  <c r="E528" i="7"/>
  <c r="E534" i="7"/>
  <c r="E540" i="7"/>
  <c r="E546" i="7"/>
  <c r="E552" i="7"/>
  <c r="E558" i="7"/>
  <c r="E564" i="7"/>
  <c r="E570" i="7"/>
  <c r="E576" i="7"/>
  <c r="E582" i="7"/>
  <c r="E588" i="7"/>
  <c r="E609" i="7"/>
  <c r="E615" i="7"/>
  <c r="E621" i="7"/>
  <c r="E627" i="7"/>
  <c r="E633" i="7"/>
  <c r="E639" i="7"/>
  <c r="E645" i="7"/>
  <c r="E651" i="7"/>
  <c r="E657" i="7"/>
  <c r="E663" i="7"/>
  <c r="E669" i="7"/>
  <c r="E675" i="7"/>
  <c r="E681" i="7"/>
  <c r="E687" i="7"/>
  <c r="E706" i="7"/>
  <c r="E712" i="7"/>
  <c r="E718" i="7"/>
  <c r="E724" i="7"/>
  <c r="E730" i="7"/>
  <c r="E736" i="7"/>
  <c r="E742" i="7"/>
  <c r="E748" i="7"/>
  <c r="E754" i="7"/>
  <c r="E760" i="7"/>
  <c r="E766" i="7"/>
  <c r="E772" i="7"/>
  <c r="E778" i="7"/>
  <c r="E784" i="7"/>
  <c r="E803" i="7"/>
  <c r="E809" i="7"/>
  <c r="E815" i="7"/>
  <c r="E821" i="7"/>
  <c r="E827" i="7"/>
  <c r="E833" i="7"/>
  <c r="E839" i="7"/>
  <c r="E845" i="7"/>
  <c r="E851" i="7"/>
  <c r="E857" i="7"/>
  <c r="E863" i="7"/>
  <c r="E869" i="7"/>
  <c r="E875" i="7"/>
  <c r="E881" i="7"/>
  <c r="E899" i="7"/>
  <c r="E905" i="7"/>
  <c r="E911" i="7"/>
  <c r="E917" i="7"/>
  <c r="E923" i="7"/>
  <c r="E929" i="7"/>
  <c r="E935" i="7"/>
  <c r="E941" i="7"/>
  <c r="E947" i="7"/>
  <c r="E953" i="7"/>
  <c r="E959" i="7"/>
  <c r="E965" i="7"/>
  <c r="E971" i="7"/>
  <c r="E977" i="7"/>
  <c r="E998" i="7"/>
  <c r="E1004" i="7"/>
  <c r="E1010" i="7"/>
  <c r="E1016" i="7"/>
  <c r="E1022" i="7"/>
  <c r="E1028" i="7"/>
  <c r="E1034" i="7"/>
  <c r="E1040" i="7"/>
  <c r="E1046" i="7"/>
  <c r="E1052" i="7"/>
  <c r="E1058" i="7"/>
  <c r="E1064" i="7"/>
  <c r="E1070" i="7"/>
  <c r="E1076" i="7"/>
  <c r="E1094" i="7"/>
  <c r="E1100" i="7"/>
  <c r="E1106" i="7"/>
  <c r="E1112" i="7"/>
  <c r="E1118" i="7"/>
  <c r="E1124" i="7"/>
  <c r="E1130" i="7"/>
  <c r="E1136" i="7"/>
  <c r="E1142" i="7"/>
  <c r="E1148" i="7"/>
  <c r="E1154" i="7"/>
  <c r="E1160" i="7"/>
  <c r="E1166" i="7"/>
  <c r="E1172" i="7"/>
  <c r="B1188" i="7"/>
  <c r="B1189" i="7"/>
  <c r="B1190" i="7"/>
  <c r="B1191" i="7"/>
  <c r="B1192" i="7"/>
  <c r="B1193" i="7"/>
  <c r="B1194" i="7"/>
  <c r="B1195" i="7"/>
  <c r="B1196" i="7"/>
  <c r="B1197" i="7"/>
  <c r="B1198" i="7"/>
  <c r="B1199" i="7"/>
  <c r="B1200" i="7"/>
  <c r="B1201" i="7"/>
  <c r="B1202" i="7"/>
  <c r="B1203" i="7"/>
  <c r="B1204" i="7"/>
  <c r="B1205" i="7"/>
  <c r="B1206" i="7"/>
  <c r="B1207" i="7"/>
  <c r="B1208" i="7"/>
  <c r="B1209" i="7"/>
  <c r="B1210" i="7"/>
  <c r="B1211" i="7"/>
  <c r="B1212" i="7"/>
  <c r="B1213" i="7"/>
  <c r="B1214" i="7"/>
  <c r="B1215" i="7"/>
  <c r="B1216" i="7"/>
  <c r="B1217" i="7"/>
  <c r="B1218" i="7"/>
  <c r="B1219" i="7"/>
  <c r="B1220" i="7"/>
  <c r="B1221" i="7"/>
  <c r="B1222" i="7"/>
  <c r="B1223" i="7"/>
  <c r="B1224" i="7"/>
  <c r="B1225" i="7"/>
  <c r="B1226" i="7"/>
  <c r="B1227" i="7"/>
  <c r="B1228" i="7"/>
  <c r="B1229" i="7"/>
  <c r="B1230" i="7"/>
  <c r="B1231" i="7"/>
  <c r="B1232" i="7"/>
  <c r="B1233" i="7"/>
  <c r="B1234" i="7"/>
  <c r="B1235" i="7"/>
  <c r="B1236" i="7"/>
  <c r="B1237" i="7"/>
  <c r="B1238" i="7"/>
  <c r="B1239" i="7"/>
  <c r="B1240" i="7"/>
  <c r="B1241" i="7"/>
  <c r="B1242" i="7"/>
  <c r="B1243" i="7"/>
  <c r="B1244" i="7"/>
  <c r="B1245" i="7"/>
  <c r="B1246" i="7"/>
  <c r="B1247" i="7"/>
  <c r="B1248" i="7"/>
  <c r="B1249" i="7"/>
  <c r="B1250" i="7"/>
  <c r="B1251" i="7"/>
  <c r="B1252" i="7"/>
  <c r="B1253" i="7"/>
  <c r="B1254" i="7"/>
  <c r="B1255" i="7"/>
  <c r="B1256" i="7"/>
  <c r="B1257" i="7"/>
  <c r="B1258" i="7"/>
  <c r="B1259" i="7"/>
  <c r="B1260" i="7"/>
  <c r="B1261" i="7"/>
  <c r="B1262" i="7"/>
  <c r="B1263" i="7"/>
  <c r="B1264" i="7"/>
  <c r="B1265" i="7"/>
  <c r="B1266" i="7"/>
  <c r="B1267" i="7"/>
  <c r="B1268" i="7"/>
  <c r="B1269" i="7"/>
  <c r="B1270" i="7"/>
  <c r="B1271" i="7"/>
  <c r="B1272" i="7"/>
  <c r="E160" i="11"/>
  <c r="E166" i="11"/>
  <c r="E271" i="11"/>
  <c r="E277" i="11"/>
  <c r="E662" i="11"/>
  <c r="B1191" i="11"/>
  <c r="D1191" i="11"/>
  <c r="B1192" i="11"/>
  <c r="D1192" i="11"/>
  <c r="B1193" i="11"/>
  <c r="D1193" i="11"/>
  <c r="B1194" i="11"/>
  <c r="D1194" i="11"/>
  <c r="B1195" i="11"/>
  <c r="D1195" i="11"/>
  <c r="B1196" i="11"/>
  <c r="D1196" i="11"/>
  <c r="B1197" i="11"/>
  <c r="D1197" i="11"/>
  <c r="B1198" i="11"/>
  <c r="D1198" i="11"/>
  <c r="B1199" i="11"/>
  <c r="D1199" i="11"/>
  <c r="B1200" i="11"/>
  <c r="D1200" i="11"/>
  <c r="B1201" i="11"/>
  <c r="D1201" i="11"/>
  <c r="B1202" i="11"/>
  <c r="D1202" i="11"/>
  <c r="B1203" i="11"/>
  <c r="D1203" i="11"/>
  <c r="B1204" i="11"/>
  <c r="D1204" i="11"/>
  <c r="B1205" i="11"/>
  <c r="D1205" i="11"/>
  <c r="B1206" i="11"/>
  <c r="D1206" i="11"/>
  <c r="B1207" i="11"/>
  <c r="D1207" i="11"/>
  <c r="B1208" i="11"/>
  <c r="D1208" i="11"/>
  <c r="B1209" i="11"/>
  <c r="D1209" i="11"/>
  <c r="B1210" i="11"/>
  <c r="D1210" i="11"/>
  <c r="B1211" i="11"/>
  <c r="D1211" i="11"/>
  <c r="B1212" i="11"/>
  <c r="D1212" i="11"/>
  <c r="B1213" i="11"/>
  <c r="D1213" i="11"/>
  <c r="B1214" i="11"/>
  <c r="D1214" i="11"/>
  <c r="B1215" i="11"/>
  <c r="D1215" i="11"/>
  <c r="B1216" i="11"/>
  <c r="D1216" i="11"/>
  <c r="B1217" i="11"/>
  <c r="D1217" i="11"/>
  <c r="B1218" i="11"/>
  <c r="D1218" i="11"/>
  <c r="B1219" i="11"/>
  <c r="D1219" i="11"/>
  <c r="B1220" i="11"/>
  <c r="D1220" i="11"/>
  <c r="B1221" i="11"/>
  <c r="D1221" i="11"/>
  <c r="B1222" i="11"/>
  <c r="D1222" i="11"/>
  <c r="B1223" i="11"/>
  <c r="D1223" i="11"/>
  <c r="B1224" i="11"/>
  <c r="D1224" i="11"/>
  <c r="B1225" i="11"/>
  <c r="D1225" i="11"/>
  <c r="B1226" i="11"/>
  <c r="D1226" i="11"/>
  <c r="B1227" i="11"/>
  <c r="D1227" i="11"/>
  <c r="B1228" i="11"/>
  <c r="D1228" i="11"/>
  <c r="B1229" i="11"/>
  <c r="D1229" i="11"/>
  <c r="B1230" i="11"/>
  <c r="D1230" i="11"/>
  <c r="B1231" i="11"/>
  <c r="D1231" i="11"/>
  <c r="B1232" i="11"/>
  <c r="D1232" i="11"/>
  <c r="B1233" i="11"/>
  <c r="D1233" i="11"/>
  <c r="B1234" i="11"/>
  <c r="D1234" i="11"/>
  <c r="B1235" i="11"/>
  <c r="D1235" i="11"/>
  <c r="B1236" i="11"/>
  <c r="D1236" i="11"/>
  <c r="B1237" i="11"/>
  <c r="D1237" i="11"/>
  <c r="B1238" i="11"/>
  <c r="D1238" i="11"/>
  <c r="B1239" i="11"/>
  <c r="D1239" i="11"/>
  <c r="B1240" i="11"/>
  <c r="D1240" i="11"/>
  <c r="B1241" i="11"/>
  <c r="D1241" i="11"/>
  <c r="B1242" i="11"/>
  <c r="D1242" i="11"/>
  <c r="B1243" i="11"/>
  <c r="D1243" i="11"/>
  <c r="B1244" i="11"/>
  <c r="D1244" i="11"/>
  <c r="B1245" i="11"/>
  <c r="D1245" i="11"/>
  <c r="B1246" i="11"/>
  <c r="D1246" i="11"/>
  <c r="B1247" i="11"/>
  <c r="D1247" i="11"/>
  <c r="B1248" i="11"/>
  <c r="D1248" i="11"/>
  <c r="B1249" i="11"/>
  <c r="D1249" i="11"/>
  <c r="B1250" i="11"/>
  <c r="D1250" i="11"/>
  <c r="B1251" i="11"/>
  <c r="D1251" i="11"/>
  <c r="B1252" i="11"/>
  <c r="D1252" i="11"/>
  <c r="B1253" i="11"/>
  <c r="D1253" i="11"/>
  <c r="B1254" i="11"/>
  <c r="D1254" i="11"/>
  <c r="B1255" i="11"/>
  <c r="D1255" i="11"/>
  <c r="B1256" i="11"/>
  <c r="D1256" i="11"/>
  <c r="B1257" i="11"/>
  <c r="D1257" i="11"/>
  <c r="B1258" i="11"/>
  <c r="D1258" i="11"/>
  <c r="B1259" i="11"/>
  <c r="D1259" i="11"/>
  <c r="B1260" i="11"/>
  <c r="D1260" i="11"/>
  <c r="B1261" i="11"/>
  <c r="D1261" i="11"/>
  <c r="B1262" i="11"/>
  <c r="D1262" i="11"/>
  <c r="B1263" i="11"/>
  <c r="D1263" i="11"/>
  <c r="B1264" i="11"/>
  <c r="D1264" i="11"/>
  <c r="B1265" i="11"/>
  <c r="D1265" i="11"/>
  <c r="B1266" i="11"/>
  <c r="D1266" i="11"/>
  <c r="B1267" i="11"/>
  <c r="D1267" i="11"/>
  <c r="B1268" i="11"/>
  <c r="D1268" i="11"/>
  <c r="B1269" i="11"/>
  <c r="D1269" i="11"/>
  <c r="B1270" i="11"/>
  <c r="D1270" i="11"/>
  <c r="B1271" i="11"/>
  <c r="D1271" i="11"/>
  <c r="B1272" i="11"/>
  <c r="D1272" i="11"/>
  <c r="D108" i="11"/>
  <c r="E32" i="11" s="1"/>
  <c r="B108" i="11"/>
  <c r="C28" i="11" s="1"/>
  <c r="K45" i="2"/>
  <c r="L45" i="2"/>
  <c r="K46" i="2"/>
  <c r="L46" i="2"/>
  <c r="F202" i="12"/>
  <c r="E202" i="12"/>
  <c r="F201" i="12"/>
  <c r="E201" i="12"/>
  <c r="F200" i="12"/>
  <c r="E200" i="12"/>
  <c r="F199" i="12"/>
  <c r="E199" i="12"/>
  <c r="F198" i="12"/>
  <c r="E198" i="12"/>
  <c r="F197" i="12"/>
  <c r="E197" i="12"/>
  <c r="E196" i="12"/>
  <c r="F195" i="12"/>
  <c r="E195" i="12"/>
  <c r="F194" i="12"/>
  <c r="E194" i="12"/>
  <c r="F193" i="12"/>
  <c r="E193" i="12"/>
  <c r="F192" i="12"/>
  <c r="E192" i="12"/>
  <c r="F191" i="12"/>
  <c r="E191" i="12"/>
  <c r="F186" i="12"/>
  <c r="E186" i="12"/>
  <c r="F185" i="12"/>
  <c r="E185" i="12"/>
  <c r="F184" i="12"/>
  <c r="E184" i="12"/>
  <c r="F183" i="12"/>
  <c r="E183" i="12"/>
  <c r="F182" i="12"/>
  <c r="E182" i="12"/>
  <c r="F181" i="12"/>
  <c r="E181" i="12"/>
  <c r="F180" i="12"/>
  <c r="E180" i="12"/>
  <c r="F179" i="12"/>
  <c r="E179" i="12"/>
  <c r="F178" i="12"/>
  <c r="E178" i="12"/>
  <c r="F177" i="12"/>
  <c r="E177" i="12"/>
  <c r="F176" i="12"/>
  <c r="E176" i="12"/>
  <c r="F175" i="12"/>
  <c r="E175" i="12"/>
  <c r="F170" i="12"/>
  <c r="E170" i="12"/>
  <c r="F169" i="12"/>
  <c r="E169" i="12"/>
  <c r="F168" i="12"/>
  <c r="E168" i="12"/>
  <c r="F167" i="12"/>
  <c r="E167" i="12"/>
  <c r="F166" i="12"/>
  <c r="E166" i="12"/>
  <c r="F165" i="12"/>
  <c r="E165" i="12"/>
  <c r="F164" i="12"/>
  <c r="E164" i="12"/>
  <c r="F163" i="12"/>
  <c r="E163" i="12"/>
  <c r="F162" i="12"/>
  <c r="E162" i="12"/>
  <c r="F161" i="12"/>
  <c r="E161" i="12"/>
  <c r="F160" i="12"/>
  <c r="E160" i="12"/>
  <c r="F159" i="12"/>
  <c r="E159" i="12"/>
  <c r="F154" i="12"/>
  <c r="E154" i="12"/>
  <c r="F153" i="12"/>
  <c r="E153" i="12"/>
  <c r="F152" i="12"/>
  <c r="E152" i="12"/>
  <c r="F151" i="12"/>
  <c r="E151" i="12"/>
  <c r="F150" i="12"/>
  <c r="E150" i="12"/>
  <c r="F149" i="12"/>
  <c r="E149" i="12"/>
  <c r="F148" i="12"/>
  <c r="E148" i="12"/>
  <c r="F147" i="12"/>
  <c r="E147" i="12"/>
  <c r="F146" i="12"/>
  <c r="E146" i="12"/>
  <c r="F145" i="12"/>
  <c r="E145" i="12"/>
  <c r="F144" i="12"/>
  <c r="E144" i="12"/>
  <c r="F143" i="12"/>
  <c r="E143" i="12"/>
  <c r="F138" i="12"/>
  <c r="E138" i="12"/>
  <c r="F137" i="12"/>
  <c r="E137" i="12"/>
  <c r="F136" i="12"/>
  <c r="E136" i="12"/>
  <c r="F135" i="12"/>
  <c r="E135" i="12"/>
  <c r="F134" i="12"/>
  <c r="E134" i="12"/>
  <c r="F133" i="12"/>
  <c r="E133" i="12"/>
  <c r="F132" i="12"/>
  <c r="E132" i="12"/>
  <c r="F131" i="12"/>
  <c r="E131" i="12"/>
  <c r="F130" i="12"/>
  <c r="E130" i="12"/>
  <c r="F129" i="12"/>
  <c r="E129" i="12"/>
  <c r="F128" i="12"/>
  <c r="E128" i="12"/>
  <c r="F127" i="12"/>
  <c r="E127" i="12"/>
  <c r="F122" i="12"/>
  <c r="E122" i="12"/>
  <c r="F121" i="12"/>
  <c r="E121" i="12"/>
  <c r="F120" i="12"/>
  <c r="E120" i="12"/>
  <c r="F119" i="12"/>
  <c r="E119" i="12"/>
  <c r="F118" i="12"/>
  <c r="E118" i="12"/>
  <c r="F117" i="12"/>
  <c r="E117" i="12"/>
  <c r="F116" i="12"/>
  <c r="E116" i="12"/>
  <c r="F115" i="12"/>
  <c r="E115" i="12"/>
  <c r="F114" i="12"/>
  <c r="E114" i="12"/>
  <c r="F113" i="12"/>
  <c r="E113" i="12"/>
  <c r="F112" i="12"/>
  <c r="E112" i="12"/>
  <c r="F111" i="12"/>
  <c r="E111" i="12"/>
  <c r="F106" i="12"/>
  <c r="E106" i="12"/>
  <c r="F105" i="12"/>
  <c r="E105" i="12"/>
  <c r="F104" i="12"/>
  <c r="E104" i="12"/>
  <c r="F103" i="12"/>
  <c r="E103" i="12"/>
  <c r="F102" i="12"/>
  <c r="E102" i="12"/>
  <c r="F101" i="12"/>
  <c r="E101" i="12"/>
  <c r="F100" i="12"/>
  <c r="E100" i="12"/>
  <c r="F99" i="12"/>
  <c r="E99" i="12"/>
  <c r="F98" i="12"/>
  <c r="E98" i="12"/>
  <c r="F97" i="12"/>
  <c r="E97" i="12"/>
  <c r="F96" i="12"/>
  <c r="E96" i="12"/>
  <c r="F95" i="12"/>
  <c r="E95" i="12"/>
  <c r="F90" i="12"/>
  <c r="E90" i="12"/>
  <c r="F89" i="12"/>
  <c r="E89" i="12"/>
  <c r="F88" i="12"/>
  <c r="E88" i="12"/>
  <c r="F87" i="12"/>
  <c r="E87" i="12"/>
  <c r="F86" i="12"/>
  <c r="E86" i="12"/>
  <c r="F85" i="12"/>
  <c r="E85" i="12"/>
  <c r="F84" i="12"/>
  <c r="E84" i="12"/>
  <c r="F83" i="12"/>
  <c r="E83" i="12"/>
  <c r="F82" i="12"/>
  <c r="E82" i="12"/>
  <c r="F81" i="12"/>
  <c r="E81" i="12"/>
  <c r="F80" i="12"/>
  <c r="E80" i="12"/>
  <c r="F79" i="12"/>
  <c r="E79" i="12"/>
  <c r="F74" i="12"/>
  <c r="E74" i="12"/>
  <c r="F73" i="12"/>
  <c r="E73" i="12"/>
  <c r="F72" i="12"/>
  <c r="E72" i="12"/>
  <c r="F71" i="12"/>
  <c r="E71" i="12"/>
  <c r="F70" i="12"/>
  <c r="E70" i="12"/>
  <c r="F69" i="12"/>
  <c r="E69" i="12"/>
  <c r="F68" i="12"/>
  <c r="E68" i="12"/>
  <c r="F67" i="12"/>
  <c r="E67" i="12"/>
  <c r="F66" i="12"/>
  <c r="E66" i="12"/>
  <c r="F65" i="12"/>
  <c r="E65" i="12"/>
  <c r="F64" i="12"/>
  <c r="E64" i="12"/>
  <c r="F63" i="12"/>
  <c r="E63" i="12"/>
  <c r="F58" i="12"/>
  <c r="E58" i="12"/>
  <c r="F57" i="12"/>
  <c r="E57" i="12"/>
  <c r="F56" i="12"/>
  <c r="E56" i="12"/>
  <c r="F55" i="12"/>
  <c r="E55" i="12"/>
  <c r="F54" i="12"/>
  <c r="E54" i="12"/>
  <c r="F53" i="12"/>
  <c r="E53" i="12"/>
  <c r="F52" i="12"/>
  <c r="E52" i="12"/>
  <c r="F51" i="12"/>
  <c r="E51" i="12"/>
  <c r="F50" i="12"/>
  <c r="E50" i="12"/>
  <c r="F49" i="12"/>
  <c r="E49" i="12"/>
  <c r="F48" i="12"/>
  <c r="E48" i="12"/>
  <c r="F47" i="12"/>
  <c r="E47" i="12"/>
  <c r="F42" i="12"/>
  <c r="E42" i="12"/>
  <c r="F41" i="12"/>
  <c r="E41" i="12"/>
  <c r="F40" i="12"/>
  <c r="E40" i="12"/>
  <c r="F39" i="12"/>
  <c r="E39" i="12"/>
  <c r="F38" i="12"/>
  <c r="E38" i="12"/>
  <c r="F37" i="12"/>
  <c r="E37" i="12"/>
  <c r="F36" i="12"/>
  <c r="E36" i="12"/>
  <c r="F35" i="12"/>
  <c r="E35" i="12"/>
  <c r="F34" i="12"/>
  <c r="E34" i="12"/>
  <c r="F33" i="12"/>
  <c r="E33" i="12"/>
  <c r="F32" i="12"/>
  <c r="E32" i="12"/>
  <c r="F31" i="12"/>
  <c r="E31" i="12"/>
  <c r="C211" i="12"/>
  <c r="C206" i="12"/>
  <c r="C207" i="12"/>
  <c r="C208" i="12"/>
  <c r="C209" i="12"/>
  <c r="C210" i="12"/>
  <c r="C212" i="12"/>
  <c r="C213" i="12"/>
  <c r="C214" i="12"/>
  <c r="C215" i="12"/>
  <c r="C216" i="12"/>
  <c r="C217" i="12"/>
  <c r="C218" i="12"/>
  <c r="B206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O713" i="14"/>
  <c r="Q713" i="14" s="1"/>
  <c r="O712" i="14"/>
  <c r="Q712" i="14" s="1"/>
  <c r="O710" i="14"/>
  <c r="Q710" i="14" s="1"/>
  <c r="O709" i="14"/>
  <c r="Q709" i="14" s="1"/>
  <c r="O708" i="14"/>
  <c r="Q708" i="14" s="1"/>
  <c r="O707" i="14"/>
  <c r="Q707" i="14" s="1"/>
  <c r="O702" i="14"/>
  <c r="Q702" i="14" s="1"/>
  <c r="O701" i="14"/>
  <c r="Q701" i="14" s="1"/>
  <c r="O696" i="14"/>
  <c r="Q696" i="14" s="1"/>
  <c r="O694" i="14"/>
  <c r="Q694" i="14" s="1"/>
  <c r="O691" i="14"/>
  <c r="Q691" i="14" s="1"/>
  <c r="O688" i="14"/>
  <c r="Q688" i="14" s="1"/>
  <c r="O687" i="14"/>
  <c r="Q687" i="14" s="1"/>
  <c r="O686" i="14"/>
  <c r="Q686" i="14" s="1"/>
  <c r="O685" i="14"/>
  <c r="Q685" i="14" s="1"/>
  <c r="O684" i="14"/>
  <c r="Q684" i="14" s="1"/>
  <c r="O682" i="14"/>
  <c r="Q682" i="14" s="1"/>
  <c r="K682" i="14"/>
  <c r="I684" i="14"/>
  <c r="K684" i="14" s="1"/>
  <c r="I686" i="14"/>
  <c r="K686" i="14" s="1"/>
  <c r="I687" i="14"/>
  <c r="K687" i="14" s="1"/>
  <c r="I688" i="14"/>
  <c r="K688" i="14" s="1"/>
  <c r="I691" i="14"/>
  <c r="K691" i="14" s="1"/>
  <c r="K695" i="14"/>
  <c r="I696" i="14"/>
  <c r="K696" i="14" s="1"/>
  <c r="I698" i="14"/>
  <c r="K698" i="14" s="1"/>
  <c r="I700" i="14"/>
  <c r="K700" i="14" s="1"/>
  <c r="I701" i="14"/>
  <c r="K701" i="14" s="1"/>
  <c r="I705" i="14"/>
  <c r="K705" i="14" s="1"/>
  <c r="I706" i="14"/>
  <c r="K706" i="14" s="1"/>
  <c r="I707" i="14"/>
  <c r="K707" i="14" s="1"/>
  <c r="I708" i="14"/>
  <c r="K708" i="14" s="1"/>
  <c r="I709" i="14"/>
  <c r="K709" i="14" s="1"/>
  <c r="I710" i="14"/>
  <c r="K710" i="14" s="1"/>
  <c r="I711" i="14"/>
  <c r="K711" i="14" s="1"/>
  <c r="I712" i="14"/>
  <c r="K712" i="14" s="1"/>
  <c r="I713" i="14"/>
  <c r="K713" i="14" s="1"/>
  <c r="B1181" i="11"/>
  <c r="O711" i="14"/>
  <c r="Q711" i="14" s="1"/>
  <c r="O706" i="14"/>
  <c r="Q706" i="14" s="1"/>
  <c r="O705" i="14"/>
  <c r="Q705" i="14" s="1"/>
  <c r="O699" i="14"/>
  <c r="Q699" i="14" s="1"/>
  <c r="I699" i="14"/>
  <c r="K699" i="14" s="1"/>
  <c r="O698" i="14"/>
  <c r="Q698" i="14" s="1"/>
  <c r="Q695" i="14"/>
  <c r="I685" i="14"/>
  <c r="K685" i="14" s="1"/>
  <c r="D10" i="6"/>
  <c r="F43" i="14"/>
  <c r="F40" i="14"/>
  <c r="D43" i="14"/>
  <c r="D40" i="14"/>
  <c r="K53" i="14"/>
  <c r="F23" i="14"/>
  <c r="D23" i="14"/>
  <c r="B1182" i="11"/>
  <c r="B865" i="15"/>
  <c r="D865" i="15"/>
  <c r="F865" i="15"/>
  <c r="B866" i="15"/>
  <c r="D866" i="15"/>
  <c r="F866" i="15"/>
  <c r="B867" i="15"/>
  <c r="D867" i="15"/>
  <c r="F867" i="15"/>
  <c r="B868" i="15"/>
  <c r="D868" i="15"/>
  <c r="F868" i="15"/>
  <c r="B869" i="15"/>
  <c r="D869" i="15"/>
  <c r="F869" i="15"/>
  <c r="B870" i="15"/>
  <c r="D870" i="15"/>
  <c r="F870" i="15"/>
  <c r="B871" i="15"/>
  <c r="D871" i="15"/>
  <c r="F871" i="15"/>
  <c r="B872" i="15"/>
  <c r="D872" i="15"/>
  <c r="F872" i="15"/>
  <c r="B873" i="15"/>
  <c r="D873" i="15"/>
  <c r="F873" i="15"/>
  <c r="B874" i="15"/>
  <c r="D874" i="15"/>
  <c r="F874" i="15"/>
  <c r="B875" i="15"/>
  <c r="D875" i="15"/>
  <c r="F875" i="15"/>
  <c r="B876" i="15"/>
  <c r="D876" i="15"/>
  <c r="F876" i="15"/>
  <c r="B877" i="15"/>
  <c r="D877" i="15"/>
  <c r="F877" i="15"/>
  <c r="B878" i="15"/>
  <c r="D878" i="15"/>
  <c r="F878" i="15"/>
  <c r="B879" i="15"/>
  <c r="D879" i="15"/>
  <c r="F879" i="15"/>
  <c r="B880" i="15"/>
  <c r="D880" i="15"/>
  <c r="F880" i="15"/>
  <c r="B881" i="15"/>
  <c r="D881" i="15"/>
  <c r="F881" i="15"/>
  <c r="B882" i="15"/>
  <c r="D882" i="15"/>
  <c r="F882" i="15"/>
  <c r="B883" i="15"/>
  <c r="D883" i="15"/>
  <c r="F883" i="15"/>
  <c r="B884" i="15"/>
  <c r="D884" i="15"/>
  <c r="F884" i="15"/>
  <c r="B885" i="15"/>
  <c r="D885" i="15"/>
  <c r="F885" i="15"/>
  <c r="B886" i="15"/>
  <c r="D886" i="15"/>
  <c r="F886" i="15"/>
  <c r="B887" i="15"/>
  <c r="D887" i="15"/>
  <c r="F887" i="15"/>
  <c r="B888" i="15"/>
  <c r="D888" i="15"/>
  <c r="F888" i="15"/>
  <c r="B889" i="15"/>
  <c r="D889" i="15"/>
  <c r="F889" i="15"/>
  <c r="B890" i="15"/>
  <c r="D890" i="15"/>
  <c r="F890" i="15"/>
  <c r="B891" i="15"/>
  <c r="D891" i="15"/>
  <c r="F891" i="15"/>
  <c r="B892" i="15"/>
  <c r="D892" i="15"/>
  <c r="F892" i="15"/>
  <c r="B893" i="15"/>
  <c r="D893" i="15"/>
  <c r="F893" i="15"/>
  <c r="B894" i="15"/>
  <c r="D894" i="15"/>
  <c r="F894" i="15"/>
  <c r="B895" i="15"/>
  <c r="D895" i="15"/>
  <c r="F895" i="15"/>
  <c r="B896" i="15"/>
  <c r="D896" i="15"/>
  <c r="F896" i="15"/>
  <c r="B897" i="15"/>
  <c r="D897" i="15"/>
  <c r="F897" i="15"/>
  <c r="B898" i="15"/>
  <c r="D898" i="15"/>
  <c r="F898" i="15"/>
  <c r="B899" i="15"/>
  <c r="D899" i="15"/>
  <c r="F899" i="15"/>
  <c r="B900" i="15"/>
  <c r="D900" i="15"/>
  <c r="F900" i="15"/>
  <c r="B901" i="15"/>
  <c r="D901" i="15"/>
  <c r="F901" i="15"/>
  <c r="B902" i="15"/>
  <c r="D902" i="15"/>
  <c r="F902" i="15"/>
  <c r="B903" i="15"/>
  <c r="D903" i="15"/>
  <c r="F903" i="15"/>
  <c r="B904" i="15"/>
  <c r="D904" i="15"/>
  <c r="F904" i="15"/>
  <c r="B905" i="15"/>
  <c r="D905" i="15"/>
  <c r="F905" i="15"/>
  <c r="B906" i="15"/>
  <c r="D906" i="15"/>
  <c r="F906" i="15"/>
  <c r="B907" i="15"/>
  <c r="D907" i="15"/>
  <c r="F907" i="15"/>
  <c r="B908" i="15"/>
  <c r="D908" i="15"/>
  <c r="F908" i="15"/>
  <c r="B909" i="15"/>
  <c r="D909" i="15"/>
  <c r="F909" i="15"/>
  <c r="B910" i="15"/>
  <c r="D910" i="15"/>
  <c r="F910" i="15"/>
  <c r="B911" i="15"/>
  <c r="D911" i="15"/>
  <c r="F911" i="15"/>
  <c r="B912" i="15"/>
  <c r="D912" i="15"/>
  <c r="F912" i="15"/>
  <c r="B913" i="15"/>
  <c r="D913" i="15"/>
  <c r="F913" i="15"/>
  <c r="B914" i="15"/>
  <c r="D914" i="15"/>
  <c r="F914" i="15"/>
  <c r="B915" i="15"/>
  <c r="D915" i="15"/>
  <c r="F915" i="15"/>
  <c r="B916" i="15"/>
  <c r="D916" i="15"/>
  <c r="F916" i="15"/>
  <c r="B917" i="15"/>
  <c r="D917" i="15"/>
  <c r="F917" i="15"/>
  <c r="B918" i="15"/>
  <c r="D918" i="15"/>
  <c r="F918" i="15"/>
  <c r="B919" i="15"/>
  <c r="D919" i="15"/>
  <c r="F919" i="15"/>
  <c r="B920" i="15"/>
  <c r="D920" i="15"/>
  <c r="F920" i="15"/>
  <c r="B921" i="15"/>
  <c r="D921" i="15"/>
  <c r="F921" i="15"/>
  <c r="B922" i="15"/>
  <c r="D922" i="15"/>
  <c r="F922" i="15"/>
  <c r="B923" i="15"/>
  <c r="D923" i="15"/>
  <c r="F923" i="15"/>
  <c r="D1181" i="11"/>
  <c r="I16" i="13"/>
  <c r="J16" i="13" s="1"/>
  <c r="I43" i="13"/>
  <c r="K43" i="13"/>
  <c r="I42" i="13"/>
  <c r="K42" i="13" s="1"/>
  <c r="I41" i="13"/>
  <c r="J41" i="13"/>
  <c r="I40" i="13"/>
  <c r="J40" i="13" s="1"/>
  <c r="I39" i="13"/>
  <c r="K39" i="13"/>
  <c r="I38" i="13"/>
  <c r="K38" i="13"/>
  <c r="I37" i="13"/>
  <c r="J37" i="13"/>
  <c r="I36" i="13"/>
  <c r="J36" i="13" s="1"/>
  <c r="I35" i="13"/>
  <c r="K35" i="13"/>
  <c r="I34" i="13"/>
  <c r="I33" i="13"/>
  <c r="J33" i="13" s="1"/>
  <c r="I32" i="13"/>
  <c r="J32" i="13" s="1"/>
  <c r="B44" i="13"/>
  <c r="C44" i="13"/>
  <c r="D43" i="13"/>
  <c r="F43" i="13"/>
  <c r="D42" i="13"/>
  <c r="D41" i="13"/>
  <c r="E41" i="13"/>
  <c r="D40" i="13"/>
  <c r="F40" i="13" s="1"/>
  <c r="D39" i="13"/>
  <c r="F39" i="13"/>
  <c r="D38" i="13"/>
  <c r="E38" i="13"/>
  <c r="D37" i="13"/>
  <c r="E37" i="13"/>
  <c r="D36" i="13"/>
  <c r="F36" i="13" s="1"/>
  <c r="D35" i="13"/>
  <c r="D34" i="13"/>
  <c r="F34" i="13"/>
  <c r="D33" i="13"/>
  <c r="D32" i="13"/>
  <c r="F32" i="13"/>
  <c r="G28" i="13"/>
  <c r="H28" i="13"/>
  <c r="I27" i="13"/>
  <c r="K27" i="13"/>
  <c r="I26" i="13"/>
  <c r="K26" i="13" s="1"/>
  <c r="I25" i="13"/>
  <c r="K25" i="13"/>
  <c r="I24" i="13"/>
  <c r="K24" i="13" s="1"/>
  <c r="I23" i="13"/>
  <c r="I22" i="13"/>
  <c r="K22" i="13" s="1"/>
  <c r="I21" i="13"/>
  <c r="J21" i="13" s="1"/>
  <c r="I20" i="13"/>
  <c r="K20" i="13"/>
  <c r="I19" i="13"/>
  <c r="J19" i="13" s="1"/>
  <c r="I18" i="13"/>
  <c r="K18" i="13"/>
  <c r="I17" i="13"/>
  <c r="K17" i="13" s="1"/>
  <c r="D16" i="13"/>
  <c r="E16" i="13" s="1"/>
  <c r="H44" i="13"/>
  <c r="G44" i="13"/>
  <c r="K23" i="13"/>
  <c r="F42" i="13"/>
  <c r="F35" i="13"/>
  <c r="C28" i="13"/>
  <c r="B28" i="13"/>
  <c r="B1182" i="7"/>
  <c r="B1183" i="7"/>
  <c r="B1184" i="7"/>
  <c r="B1185" i="7"/>
  <c r="B1186" i="7"/>
  <c r="B1187" i="7"/>
  <c r="B1181" i="7"/>
  <c r="D109" i="7"/>
  <c r="B109" i="7"/>
  <c r="D108" i="7"/>
  <c r="E22" i="7" s="1"/>
  <c r="B108" i="7"/>
  <c r="C22" i="7" s="1"/>
  <c r="D205" i="7"/>
  <c r="E159" i="7" s="1"/>
  <c r="B205" i="7"/>
  <c r="C118" i="7" s="1"/>
  <c r="B363" i="15"/>
  <c r="C361" i="15" s="1"/>
  <c r="B1079" i="7"/>
  <c r="D1078" i="7"/>
  <c r="E988" i="7" s="1"/>
  <c r="B1078" i="7"/>
  <c r="C993" i="7" s="1"/>
  <c r="B238" i="2"/>
  <c r="B242" i="2" s="1"/>
  <c r="K228" i="2"/>
  <c r="J238" i="2"/>
  <c r="K238" i="2"/>
  <c r="K246" i="2" s="1"/>
  <c r="L238" i="2"/>
  <c r="J239" i="2"/>
  <c r="K247" i="2" s="1"/>
  <c r="K239" i="2"/>
  <c r="L239" i="2"/>
  <c r="J240" i="2"/>
  <c r="K240" i="2"/>
  <c r="L240" i="2"/>
  <c r="L248" i="2"/>
  <c r="J241" i="2"/>
  <c r="K241" i="2"/>
  <c r="K249" i="2" s="1"/>
  <c r="L241" i="2"/>
  <c r="L249" i="2" s="1"/>
  <c r="L231" i="2"/>
  <c r="K231" i="2"/>
  <c r="L230" i="2"/>
  <c r="K230" i="2"/>
  <c r="L229" i="2"/>
  <c r="K229" i="2"/>
  <c r="L228" i="2"/>
  <c r="L214" i="2"/>
  <c r="K214" i="2"/>
  <c r="L213" i="2"/>
  <c r="K213" i="2"/>
  <c r="L212" i="2"/>
  <c r="K212" i="2"/>
  <c r="L211" i="2"/>
  <c r="K211" i="2"/>
  <c r="L197" i="2"/>
  <c r="K197" i="2"/>
  <c r="L196" i="2"/>
  <c r="K196" i="2"/>
  <c r="L195" i="2"/>
  <c r="K195" i="2"/>
  <c r="L194" i="2"/>
  <c r="K194" i="2"/>
  <c r="L180" i="2"/>
  <c r="K180" i="2"/>
  <c r="L179" i="2"/>
  <c r="K179" i="2"/>
  <c r="L178" i="2"/>
  <c r="K178" i="2"/>
  <c r="L177" i="2"/>
  <c r="K177" i="2"/>
  <c r="L163" i="2"/>
  <c r="K163" i="2"/>
  <c r="L162" i="2"/>
  <c r="K162" i="2"/>
  <c r="L161" i="2"/>
  <c r="K161" i="2"/>
  <c r="L160" i="2"/>
  <c r="K160" i="2"/>
  <c r="L146" i="2"/>
  <c r="K146" i="2"/>
  <c r="L145" i="2"/>
  <c r="K145" i="2"/>
  <c r="L144" i="2"/>
  <c r="K144" i="2"/>
  <c r="L143" i="2"/>
  <c r="K143" i="2"/>
  <c r="L129" i="2"/>
  <c r="K129" i="2"/>
  <c r="L128" i="2"/>
  <c r="K128" i="2"/>
  <c r="L127" i="2"/>
  <c r="K127" i="2"/>
  <c r="L126" i="2"/>
  <c r="K126" i="2"/>
  <c r="L112" i="2"/>
  <c r="K112" i="2"/>
  <c r="L111" i="2"/>
  <c r="K111" i="2"/>
  <c r="L110" i="2"/>
  <c r="K110" i="2"/>
  <c r="L109" i="2"/>
  <c r="K109" i="2"/>
  <c r="L95" i="2"/>
  <c r="K95" i="2"/>
  <c r="L94" i="2"/>
  <c r="K94" i="2"/>
  <c r="L93" i="2"/>
  <c r="K93" i="2"/>
  <c r="L92" i="2"/>
  <c r="K92" i="2"/>
  <c r="L78" i="2"/>
  <c r="K78" i="2"/>
  <c r="L77" i="2"/>
  <c r="K77" i="2"/>
  <c r="L76" i="2"/>
  <c r="K76" i="2"/>
  <c r="L75" i="2"/>
  <c r="K75" i="2"/>
  <c r="L61" i="2"/>
  <c r="K61" i="2"/>
  <c r="L60" i="2"/>
  <c r="K60" i="2"/>
  <c r="L59" i="2"/>
  <c r="K59" i="2"/>
  <c r="L58" i="2"/>
  <c r="K58" i="2"/>
  <c r="D218" i="12"/>
  <c r="G206" i="12"/>
  <c r="F51" i="14"/>
  <c r="F50" i="14"/>
  <c r="O38" i="14" s="1"/>
  <c r="Q38" i="14" s="1"/>
  <c r="D51" i="14"/>
  <c r="D50" i="14"/>
  <c r="F29" i="14"/>
  <c r="F28" i="14"/>
  <c r="O24" i="14" s="1"/>
  <c r="D29" i="14"/>
  <c r="D28" i="14"/>
  <c r="F22" i="14"/>
  <c r="F21" i="14"/>
  <c r="O19" i="14" s="1"/>
  <c r="D22" i="14"/>
  <c r="D21" i="14"/>
  <c r="B364" i="15"/>
  <c r="F363" i="15"/>
  <c r="G318" i="15" s="1"/>
  <c r="D363" i="15"/>
  <c r="E362" i="15" s="1"/>
  <c r="B293" i="15"/>
  <c r="C228" i="15" s="1"/>
  <c r="D860" i="15"/>
  <c r="D861" i="15"/>
  <c r="D862" i="15"/>
  <c r="D863" i="15"/>
  <c r="D864" i="15"/>
  <c r="F860" i="15"/>
  <c r="F861" i="15"/>
  <c r="F862" i="15"/>
  <c r="F863" i="15"/>
  <c r="F864" i="15"/>
  <c r="B860" i="15"/>
  <c r="B861" i="15"/>
  <c r="B862" i="15"/>
  <c r="B863" i="15"/>
  <c r="B864" i="15"/>
  <c r="B223" i="15"/>
  <c r="C191" i="15" s="1"/>
  <c r="F83" i="15"/>
  <c r="G69" i="15" s="1"/>
  <c r="G27" i="15"/>
  <c r="B83" i="15"/>
  <c r="C45" i="15" s="1"/>
  <c r="D83" i="15"/>
  <c r="E73" i="15" s="1"/>
  <c r="E20" i="15"/>
  <c r="D20" i="14"/>
  <c r="D19" i="14"/>
  <c r="D18" i="14"/>
  <c r="D17" i="14"/>
  <c r="F20" i="14"/>
  <c r="F19" i="14"/>
  <c r="F18" i="14"/>
  <c r="F17" i="14"/>
  <c r="D1183" i="11"/>
  <c r="D1184" i="11"/>
  <c r="D1185" i="11"/>
  <c r="D1186" i="11"/>
  <c r="D1187" i="11"/>
  <c r="D1188" i="11"/>
  <c r="D1189" i="11"/>
  <c r="D1190" i="11"/>
  <c r="B1183" i="11"/>
  <c r="B1184" i="11"/>
  <c r="B1185" i="11"/>
  <c r="B1186" i="11"/>
  <c r="B1187" i="11"/>
  <c r="B1188" i="11"/>
  <c r="B1189" i="11"/>
  <c r="B1190" i="11"/>
  <c r="D54" i="14"/>
  <c r="D53" i="14"/>
  <c r="D24" i="14"/>
  <c r="D46" i="14"/>
  <c r="D47" i="14"/>
  <c r="D25" i="14"/>
  <c r="D1175" i="11"/>
  <c r="E1093" i="11" s="1"/>
  <c r="B1175" i="11"/>
  <c r="C1093" i="11" s="1"/>
  <c r="D1078" i="11"/>
  <c r="E1017" i="11" s="1"/>
  <c r="B1078" i="11"/>
  <c r="C994" i="11" s="1"/>
  <c r="D981" i="11"/>
  <c r="E896" i="11" s="1"/>
  <c r="B981" i="11"/>
  <c r="C896" i="11" s="1"/>
  <c r="D884" i="11"/>
  <c r="E800" i="11" s="1"/>
  <c r="B884" i="11"/>
  <c r="C800" i="11" s="1"/>
  <c r="D787" i="11"/>
  <c r="E700" i="11" s="1"/>
  <c r="B787" i="11"/>
  <c r="C700" i="11" s="1"/>
  <c r="D690" i="11"/>
  <c r="E603" i="11" s="1"/>
  <c r="B690" i="11"/>
  <c r="C603" i="11" s="1"/>
  <c r="D593" i="11"/>
  <c r="E508" i="11" s="1"/>
  <c r="B593" i="11"/>
  <c r="C508" i="11" s="1"/>
  <c r="D496" i="11"/>
  <c r="E411" i="11" s="1"/>
  <c r="B496" i="11"/>
  <c r="C411" i="11" s="1"/>
  <c r="D399" i="11"/>
  <c r="E316" i="11" s="1"/>
  <c r="B399" i="11"/>
  <c r="C313" i="11" s="1"/>
  <c r="D302" i="11"/>
  <c r="E218" i="11" s="1"/>
  <c r="B302" i="11"/>
  <c r="C218" i="11" s="1"/>
  <c r="D205" i="11"/>
  <c r="E114" i="11" s="1"/>
  <c r="B205" i="11"/>
  <c r="C120" i="11" s="1"/>
  <c r="D1175" i="7"/>
  <c r="E1089" i="7" s="1"/>
  <c r="B1175" i="7"/>
  <c r="C1083" i="7" s="1"/>
  <c r="D981" i="7"/>
  <c r="E894" i="7" s="1"/>
  <c r="B981" i="7"/>
  <c r="C894" i="7" s="1"/>
  <c r="D884" i="7"/>
  <c r="E798" i="7" s="1"/>
  <c r="B884" i="7"/>
  <c r="C798" i="7" s="1"/>
  <c r="D787" i="7"/>
  <c r="E701" i="7" s="1"/>
  <c r="B787" i="7"/>
  <c r="C701" i="7" s="1"/>
  <c r="D690" i="7"/>
  <c r="E604" i="7" s="1"/>
  <c r="B690" i="7"/>
  <c r="C604" i="7" s="1"/>
  <c r="D593" i="7"/>
  <c r="E505" i="7" s="1"/>
  <c r="B593" i="7"/>
  <c r="C505" i="7" s="1"/>
  <c r="D496" i="7"/>
  <c r="E413" i="7" s="1"/>
  <c r="B496" i="7"/>
  <c r="C413" i="7" s="1"/>
  <c r="D399" i="7"/>
  <c r="E307" i="7" s="1"/>
  <c r="B399" i="7"/>
  <c r="C311" i="7" s="1"/>
  <c r="D302" i="7"/>
  <c r="E212" i="7" s="1"/>
  <c r="B302" i="7"/>
  <c r="C217" i="7" s="1"/>
  <c r="L43" i="2"/>
  <c r="L42" i="2"/>
  <c r="L41" i="2"/>
  <c r="K41" i="2"/>
  <c r="D1182" i="11"/>
  <c r="F153" i="15"/>
  <c r="G88" i="15" s="1"/>
  <c r="D223" i="15"/>
  <c r="E160" i="15" s="1"/>
  <c r="D153" i="15"/>
  <c r="E152" i="15" s="1"/>
  <c r="B153" i="15"/>
  <c r="C147" i="15" s="1"/>
  <c r="F853" i="15"/>
  <c r="G813" i="15" s="1"/>
  <c r="D853" i="15"/>
  <c r="E835" i="15" s="1"/>
  <c r="B853" i="15"/>
  <c r="C802" i="15" s="1"/>
  <c r="F783" i="15"/>
  <c r="G721" i="15"/>
  <c r="D783" i="15"/>
  <c r="E774" i="15" s="1"/>
  <c r="B783" i="15"/>
  <c r="C733" i="15" s="1"/>
  <c r="F713" i="15"/>
  <c r="G700" i="15" s="1"/>
  <c r="D713" i="15"/>
  <c r="E650" i="15" s="1"/>
  <c r="B713" i="15"/>
  <c r="C654" i="15" s="1"/>
  <c r="F643" i="15"/>
  <c r="D643" i="15"/>
  <c r="E580" i="15" s="1"/>
  <c r="B643" i="15"/>
  <c r="C635" i="15" s="1"/>
  <c r="F573" i="15"/>
  <c r="G566" i="15" s="1"/>
  <c r="D573" i="15"/>
  <c r="E510" i="15" s="1"/>
  <c r="B573" i="15"/>
  <c r="C547" i="15" s="1"/>
  <c r="F503" i="15"/>
  <c r="G502" i="15" s="1"/>
  <c r="D503" i="15"/>
  <c r="E459" i="15" s="1"/>
  <c r="B503" i="15"/>
  <c r="C449" i="15" s="1"/>
  <c r="F433" i="15"/>
  <c r="G412" i="15" s="1"/>
  <c r="D433" i="15"/>
  <c r="B433" i="15"/>
  <c r="C368" i="15" s="1"/>
  <c r="F293" i="15"/>
  <c r="G235" i="15" s="1"/>
  <c r="G272" i="15"/>
  <c r="D293" i="15"/>
  <c r="E230" i="15" s="1"/>
  <c r="F223" i="15"/>
  <c r="B84" i="15"/>
  <c r="D61" i="14"/>
  <c r="K45" i="14" s="1"/>
  <c r="L45" i="14" s="1"/>
  <c r="L44" i="2"/>
  <c r="K44" i="2"/>
  <c r="K43" i="2"/>
  <c r="K42" i="2"/>
  <c r="D84" i="15"/>
  <c r="F84" i="15"/>
  <c r="B154" i="15"/>
  <c r="D854" i="15"/>
  <c r="F854" i="15"/>
  <c r="F784" i="15"/>
  <c r="F714" i="15"/>
  <c r="F644" i="15"/>
  <c r="F574" i="15"/>
  <c r="F504" i="15"/>
  <c r="F434" i="15"/>
  <c r="F364" i="15"/>
  <c r="F294" i="15"/>
  <c r="F224" i="15"/>
  <c r="G169" i="15" s="1"/>
  <c r="F154" i="15"/>
  <c r="B854" i="15"/>
  <c r="D784" i="15"/>
  <c r="B784" i="15"/>
  <c r="D714" i="15"/>
  <c r="B714" i="15"/>
  <c r="D644" i="15"/>
  <c r="B644" i="15"/>
  <c r="D574" i="15"/>
  <c r="B574" i="15"/>
  <c r="D504" i="15"/>
  <c r="B504" i="15"/>
  <c r="D434" i="15"/>
  <c r="B434" i="15"/>
  <c r="D364" i="15"/>
  <c r="D294" i="15"/>
  <c r="B294" i="15"/>
  <c r="D224" i="15"/>
  <c r="B224" i="15"/>
  <c r="D154" i="15"/>
  <c r="B211" i="12"/>
  <c r="B213" i="12"/>
  <c r="B212" i="12"/>
  <c r="D212" i="12"/>
  <c r="G212" i="12"/>
  <c r="D213" i="12"/>
  <c r="G213" i="12"/>
  <c r="B214" i="12"/>
  <c r="D214" i="12"/>
  <c r="E214" i="12" s="1"/>
  <c r="G214" i="12"/>
  <c r="B215" i="12"/>
  <c r="D215" i="12"/>
  <c r="G215" i="12"/>
  <c r="B216" i="12"/>
  <c r="D216" i="12"/>
  <c r="G216" i="12"/>
  <c r="B217" i="12"/>
  <c r="D217" i="12"/>
  <c r="G217" i="12"/>
  <c r="B218" i="12"/>
  <c r="E218" i="12"/>
  <c r="G218" i="12"/>
  <c r="E20" i="12"/>
  <c r="E24" i="12"/>
  <c r="D1176" i="7"/>
  <c r="B1176" i="7"/>
  <c r="D303" i="11"/>
  <c r="B303" i="11"/>
  <c r="D206" i="11"/>
  <c r="B206" i="11"/>
  <c r="D982" i="11"/>
  <c r="D1079" i="11"/>
  <c r="D1176" i="11"/>
  <c r="D1079" i="7"/>
  <c r="D982" i="7"/>
  <c r="B982" i="7"/>
  <c r="D885" i="7"/>
  <c r="B885" i="7"/>
  <c r="D788" i="7"/>
  <c r="B788" i="7"/>
  <c r="D691" i="7"/>
  <c r="B691" i="7"/>
  <c r="D594" i="7"/>
  <c r="B594" i="7"/>
  <c r="D497" i="7"/>
  <c r="B497" i="7"/>
  <c r="D400" i="7"/>
  <c r="B400" i="7"/>
  <c r="B303" i="7"/>
  <c r="B206" i="7"/>
  <c r="D109" i="11"/>
  <c r="B109" i="11"/>
  <c r="B1176" i="11"/>
  <c r="D303" i="7"/>
  <c r="B1079" i="11"/>
  <c r="B982" i="11"/>
  <c r="D885" i="11"/>
  <c r="B885" i="11"/>
  <c r="D788" i="11"/>
  <c r="B788" i="11"/>
  <c r="D691" i="11"/>
  <c r="B691" i="11"/>
  <c r="D594" i="11"/>
  <c r="B594" i="11"/>
  <c r="D497" i="11"/>
  <c r="B497" i="11"/>
  <c r="D400" i="11"/>
  <c r="B400" i="11"/>
  <c r="D206" i="7"/>
  <c r="B45" i="2"/>
  <c r="B44" i="2"/>
  <c r="B43" i="2"/>
  <c r="B42" i="2"/>
  <c r="B41" i="2"/>
  <c r="C46" i="2"/>
  <c r="C45" i="2"/>
  <c r="C44" i="2"/>
  <c r="C43" i="2"/>
  <c r="C42" i="2"/>
  <c r="C41" i="2"/>
  <c r="E41" i="2"/>
  <c r="D41" i="2"/>
  <c r="D18" i="13"/>
  <c r="E18" i="13"/>
  <c r="D17" i="13"/>
  <c r="E17" i="13" s="1"/>
  <c r="Q659" i="14"/>
  <c r="K659" i="14"/>
  <c r="Q604" i="14"/>
  <c r="K604" i="14"/>
  <c r="Q549" i="14"/>
  <c r="K549" i="14"/>
  <c r="Q494" i="14"/>
  <c r="K494" i="14"/>
  <c r="Q439" i="14"/>
  <c r="K439" i="14"/>
  <c r="Q384" i="14"/>
  <c r="K384" i="14"/>
  <c r="Q329" i="14"/>
  <c r="K329" i="14"/>
  <c r="Q274" i="14"/>
  <c r="K274" i="14"/>
  <c r="Q53" i="14"/>
  <c r="F54" i="14"/>
  <c r="F53" i="14"/>
  <c r="F60" i="14"/>
  <c r="O44" i="14" s="1"/>
  <c r="Q44" i="14" s="1"/>
  <c r="F59" i="14"/>
  <c r="O43" i="14" s="1"/>
  <c r="Q43" i="14" s="1"/>
  <c r="D60" i="14"/>
  <c r="K44" i="14" s="1"/>
  <c r="L44" i="14" s="1"/>
  <c r="D59" i="14"/>
  <c r="K43" i="14" s="1"/>
  <c r="L43" i="14" s="1"/>
  <c r="F68" i="14"/>
  <c r="O51" i="14" s="1"/>
  <c r="Q51" i="14" s="1"/>
  <c r="D68" i="14"/>
  <c r="K51" i="14" s="1"/>
  <c r="L51" i="14" s="1"/>
  <c r="F67" i="14"/>
  <c r="O50" i="14" s="1"/>
  <c r="Q50" i="14" s="1"/>
  <c r="D67" i="14"/>
  <c r="K50" i="14" s="1"/>
  <c r="F66" i="14"/>
  <c r="O49" i="14" s="1"/>
  <c r="Q49" i="14" s="1"/>
  <c r="R49" i="14" s="1"/>
  <c r="D66" i="14"/>
  <c r="K49" i="14" s="1"/>
  <c r="F65" i="14"/>
  <c r="D65" i="14"/>
  <c r="F64" i="14"/>
  <c r="D64" i="14"/>
  <c r="F63" i="14"/>
  <c r="O47" i="14" s="1"/>
  <c r="Q47" i="14" s="1"/>
  <c r="D63" i="14"/>
  <c r="K47" i="14" s="1"/>
  <c r="L47" i="14" s="1"/>
  <c r="F62" i="14"/>
  <c r="O46" i="14" s="1"/>
  <c r="Q46" i="14" s="1"/>
  <c r="R46" i="14" s="1"/>
  <c r="D62" i="14"/>
  <c r="K46" i="14" s="1"/>
  <c r="L46" i="14" s="1"/>
  <c r="F61" i="14"/>
  <c r="O45" i="14" s="1"/>
  <c r="Q45" i="14" s="1"/>
  <c r="R45" i="14" s="1"/>
  <c r="F58" i="14"/>
  <c r="O42" i="14" s="1"/>
  <c r="Q42" i="14" s="1"/>
  <c r="R42" i="14" s="1"/>
  <c r="D58" i="14"/>
  <c r="F57" i="14"/>
  <c r="D57" i="14"/>
  <c r="F56" i="14"/>
  <c r="O41" i="14" s="1"/>
  <c r="Q41" i="14" s="1"/>
  <c r="R41" i="14" s="1"/>
  <c r="D56" i="14"/>
  <c r="F55" i="14"/>
  <c r="D55" i="14"/>
  <c r="F52" i="14"/>
  <c r="O39" i="14" s="1"/>
  <c r="Q39" i="14" s="1"/>
  <c r="R39" i="14" s="1"/>
  <c r="D52" i="14"/>
  <c r="K39" i="14" s="1"/>
  <c r="L39" i="14" s="1"/>
  <c r="F49" i="14"/>
  <c r="O37" i="14" s="1"/>
  <c r="Q37" i="14" s="1"/>
  <c r="R37" i="14" s="1"/>
  <c r="D49" i="14"/>
  <c r="K37" i="14" s="1"/>
  <c r="F48" i="14"/>
  <c r="O36" i="14" s="1"/>
  <c r="Q36" i="14" s="1"/>
  <c r="R36" i="14" s="1"/>
  <c r="D48" i="14"/>
  <c r="K36" i="14" s="1"/>
  <c r="L36" i="14" s="1"/>
  <c r="F47" i="14"/>
  <c r="F46" i="14"/>
  <c r="F45" i="14"/>
  <c r="Q34" i="14" s="1"/>
  <c r="D45" i="14"/>
  <c r="K34" i="14" s="1"/>
  <c r="L34" i="14" s="1"/>
  <c r="F44" i="14"/>
  <c r="Q33" i="14" s="1"/>
  <c r="K33" i="14"/>
  <c r="L33" i="14" s="1"/>
  <c r="F42" i="14"/>
  <c r="D42" i="14"/>
  <c r="F41" i="14"/>
  <c r="D41" i="14"/>
  <c r="F39" i="14"/>
  <c r="Q31" i="14" s="1"/>
  <c r="R31" i="14" s="1"/>
  <c r="D39" i="14"/>
  <c r="F38" i="14"/>
  <c r="D38" i="14"/>
  <c r="F37" i="14"/>
  <c r="D37" i="14"/>
  <c r="F36" i="14"/>
  <c r="D36" i="14"/>
  <c r="I30" i="14" s="1"/>
  <c r="D35" i="14"/>
  <c r="I29" i="14" s="1"/>
  <c r="K29" i="14" s="1"/>
  <c r="L29" i="14" s="1"/>
  <c r="F30" i="14"/>
  <c r="O26" i="14" s="1"/>
  <c r="D30" i="14"/>
  <c r="F27" i="14"/>
  <c r="D27" i="14"/>
  <c r="F26" i="14"/>
  <c r="D26" i="14"/>
  <c r="F25" i="14"/>
  <c r="F24" i="14"/>
  <c r="G210" i="12"/>
  <c r="F195" i="3"/>
  <c r="E195" i="3"/>
  <c r="F194" i="3"/>
  <c r="E194" i="3"/>
  <c r="F193" i="3"/>
  <c r="E193" i="3"/>
  <c r="F192" i="3"/>
  <c r="E192" i="3"/>
  <c r="F191" i="3"/>
  <c r="E191" i="3"/>
  <c r="F180" i="3"/>
  <c r="E180" i="3"/>
  <c r="F179" i="3"/>
  <c r="E179" i="3"/>
  <c r="F178" i="3"/>
  <c r="E178" i="3"/>
  <c r="F177" i="3"/>
  <c r="E177" i="3"/>
  <c r="F176" i="3"/>
  <c r="E176" i="3"/>
  <c r="F165" i="3"/>
  <c r="E165" i="3"/>
  <c r="F164" i="3"/>
  <c r="E164" i="3"/>
  <c r="F163" i="3"/>
  <c r="E163" i="3"/>
  <c r="F162" i="3"/>
  <c r="E162" i="3"/>
  <c r="F161" i="3"/>
  <c r="E161" i="3"/>
  <c r="F150" i="3"/>
  <c r="E150" i="3"/>
  <c r="F149" i="3"/>
  <c r="E149" i="3"/>
  <c r="F148" i="3"/>
  <c r="E148" i="3"/>
  <c r="F147" i="3"/>
  <c r="E147" i="3"/>
  <c r="F146" i="3"/>
  <c r="E146" i="3"/>
  <c r="F135" i="3"/>
  <c r="E135" i="3"/>
  <c r="F134" i="3"/>
  <c r="E134" i="3"/>
  <c r="F133" i="3"/>
  <c r="E133" i="3"/>
  <c r="F132" i="3"/>
  <c r="E132" i="3"/>
  <c r="F131" i="3"/>
  <c r="E131" i="3"/>
  <c r="F120" i="3"/>
  <c r="E120" i="3"/>
  <c r="F119" i="3"/>
  <c r="E119" i="3"/>
  <c r="F118" i="3"/>
  <c r="E118" i="3"/>
  <c r="F117" i="3"/>
  <c r="E117" i="3"/>
  <c r="F116" i="3"/>
  <c r="E116" i="3"/>
  <c r="F105" i="3"/>
  <c r="E105" i="3"/>
  <c r="F104" i="3"/>
  <c r="E104" i="3"/>
  <c r="F103" i="3"/>
  <c r="E103" i="3"/>
  <c r="F102" i="3"/>
  <c r="E102" i="3"/>
  <c r="F101" i="3"/>
  <c r="E101" i="3"/>
  <c r="F90" i="3"/>
  <c r="E90" i="3"/>
  <c r="F89" i="3"/>
  <c r="E89" i="3"/>
  <c r="F88" i="3"/>
  <c r="E88" i="3"/>
  <c r="F87" i="3"/>
  <c r="E87" i="3"/>
  <c r="F86" i="3"/>
  <c r="E86" i="3"/>
  <c r="F75" i="3"/>
  <c r="E75" i="3"/>
  <c r="F74" i="3"/>
  <c r="E74" i="3"/>
  <c r="F73" i="3"/>
  <c r="E73" i="3"/>
  <c r="F72" i="3"/>
  <c r="E72" i="3"/>
  <c r="F71" i="3"/>
  <c r="E71" i="3"/>
  <c r="F60" i="3"/>
  <c r="E60" i="3"/>
  <c r="F59" i="3"/>
  <c r="E59" i="3"/>
  <c r="F58" i="3"/>
  <c r="E58" i="3"/>
  <c r="F57" i="3"/>
  <c r="E57" i="3"/>
  <c r="F56" i="3"/>
  <c r="E56" i="3"/>
  <c r="F45" i="3"/>
  <c r="E45" i="3"/>
  <c r="F44" i="3"/>
  <c r="E44" i="3"/>
  <c r="F43" i="3"/>
  <c r="E43" i="3"/>
  <c r="F42" i="3"/>
  <c r="E42" i="3"/>
  <c r="F41" i="3"/>
  <c r="E41" i="3"/>
  <c r="F28" i="3"/>
  <c r="F29" i="3"/>
  <c r="F30" i="3"/>
  <c r="F27" i="3"/>
  <c r="F26" i="3"/>
  <c r="E28" i="3"/>
  <c r="E29" i="3"/>
  <c r="E30" i="3"/>
  <c r="E27" i="3"/>
  <c r="E26" i="3"/>
  <c r="G233" i="2"/>
  <c r="F233" i="2"/>
  <c r="G232" i="2"/>
  <c r="F232" i="2"/>
  <c r="G231" i="2"/>
  <c r="F231" i="2"/>
  <c r="G230" i="2"/>
  <c r="F230" i="2"/>
  <c r="G229" i="2"/>
  <c r="F229" i="2"/>
  <c r="G228" i="2"/>
  <c r="F228" i="2"/>
  <c r="G216" i="2"/>
  <c r="F216" i="2"/>
  <c r="G215" i="2"/>
  <c r="F215" i="2"/>
  <c r="G214" i="2"/>
  <c r="F214" i="2"/>
  <c r="G213" i="2"/>
  <c r="F213" i="2"/>
  <c r="G212" i="2"/>
  <c r="F212" i="2"/>
  <c r="G211" i="2"/>
  <c r="F211" i="2"/>
  <c r="G199" i="2"/>
  <c r="F199" i="2"/>
  <c r="G198" i="2"/>
  <c r="F198" i="2"/>
  <c r="G197" i="2"/>
  <c r="F197" i="2"/>
  <c r="G196" i="2"/>
  <c r="F196" i="2"/>
  <c r="G195" i="2"/>
  <c r="F195" i="2"/>
  <c r="G194" i="2"/>
  <c r="F194" i="2"/>
  <c r="G182" i="2"/>
  <c r="F182" i="2"/>
  <c r="G181" i="2"/>
  <c r="F181" i="2"/>
  <c r="G180" i="2"/>
  <c r="F180" i="2"/>
  <c r="G179" i="2"/>
  <c r="F179" i="2"/>
  <c r="G178" i="2"/>
  <c r="F178" i="2"/>
  <c r="G177" i="2"/>
  <c r="F177" i="2"/>
  <c r="G165" i="2"/>
  <c r="F165" i="2"/>
  <c r="G164" i="2"/>
  <c r="F164" i="2"/>
  <c r="G163" i="2"/>
  <c r="F163" i="2"/>
  <c r="G162" i="2"/>
  <c r="F162" i="2"/>
  <c r="G161" i="2"/>
  <c r="F161" i="2"/>
  <c r="G160" i="2"/>
  <c r="F160" i="2"/>
  <c r="G148" i="2"/>
  <c r="F148" i="2"/>
  <c r="G147" i="2"/>
  <c r="F147" i="2"/>
  <c r="G146" i="2"/>
  <c r="F146" i="2"/>
  <c r="G145" i="2"/>
  <c r="F145" i="2"/>
  <c r="G144" i="2"/>
  <c r="F144" i="2"/>
  <c r="G143" i="2"/>
  <c r="F143" i="2"/>
  <c r="G131" i="2"/>
  <c r="F131" i="2"/>
  <c r="G130" i="2"/>
  <c r="F130" i="2"/>
  <c r="G129" i="2"/>
  <c r="F129" i="2"/>
  <c r="G128" i="2"/>
  <c r="F128" i="2"/>
  <c r="G127" i="2"/>
  <c r="F127" i="2"/>
  <c r="G126" i="2"/>
  <c r="F126" i="2"/>
  <c r="G114" i="2"/>
  <c r="F114" i="2"/>
  <c r="G113" i="2"/>
  <c r="F113" i="2"/>
  <c r="G112" i="2"/>
  <c r="F112" i="2"/>
  <c r="G111" i="2"/>
  <c r="F111" i="2"/>
  <c r="G110" i="2"/>
  <c r="F110" i="2"/>
  <c r="G109" i="2"/>
  <c r="F109" i="2"/>
  <c r="G97" i="2"/>
  <c r="F97" i="2"/>
  <c r="G96" i="2"/>
  <c r="F96" i="2"/>
  <c r="G95" i="2"/>
  <c r="F95" i="2"/>
  <c r="G94" i="2"/>
  <c r="F94" i="2"/>
  <c r="G93" i="2"/>
  <c r="F93" i="2"/>
  <c r="G92" i="2"/>
  <c r="F92" i="2"/>
  <c r="G80" i="2"/>
  <c r="F80" i="2"/>
  <c r="G79" i="2"/>
  <c r="F79" i="2"/>
  <c r="G78" i="2"/>
  <c r="F78" i="2"/>
  <c r="G77" i="2"/>
  <c r="F77" i="2"/>
  <c r="G76" i="2"/>
  <c r="F76" i="2"/>
  <c r="G75" i="2"/>
  <c r="F75" i="2"/>
  <c r="G63" i="2"/>
  <c r="F63" i="2"/>
  <c r="G62" i="2"/>
  <c r="F62" i="2"/>
  <c r="G61" i="2"/>
  <c r="F61" i="2"/>
  <c r="G60" i="2"/>
  <c r="F60" i="2"/>
  <c r="G59" i="2"/>
  <c r="F59" i="2"/>
  <c r="G58" i="2"/>
  <c r="F58" i="2"/>
  <c r="G43" i="2"/>
  <c r="G44" i="2"/>
  <c r="G45" i="2"/>
  <c r="G46" i="2"/>
  <c r="G42" i="2"/>
  <c r="G41" i="2"/>
  <c r="F46" i="2"/>
  <c r="F44" i="2"/>
  <c r="F42" i="2"/>
  <c r="F41" i="2"/>
  <c r="F43" i="2"/>
  <c r="F45" i="2"/>
  <c r="E230" i="2"/>
  <c r="E233" i="2"/>
  <c r="E232" i="2"/>
  <c r="E231" i="2"/>
  <c r="E229" i="2"/>
  <c r="E228" i="2"/>
  <c r="E216" i="2"/>
  <c r="E215" i="2"/>
  <c r="E214" i="2"/>
  <c r="E213" i="2"/>
  <c r="E212" i="2"/>
  <c r="E211" i="2"/>
  <c r="E199" i="2"/>
  <c r="E198" i="2"/>
  <c r="E197" i="2"/>
  <c r="E196" i="2"/>
  <c r="E195" i="2"/>
  <c r="E194" i="2"/>
  <c r="E182" i="2"/>
  <c r="E181" i="2"/>
  <c r="E180" i="2"/>
  <c r="E179" i="2"/>
  <c r="E178" i="2"/>
  <c r="E177" i="2"/>
  <c r="E165" i="2"/>
  <c r="E164" i="2"/>
  <c r="E163" i="2"/>
  <c r="E162" i="2"/>
  <c r="E161" i="2"/>
  <c r="E160" i="2"/>
  <c r="E148" i="2"/>
  <c r="E147" i="2"/>
  <c r="E146" i="2"/>
  <c r="E145" i="2"/>
  <c r="E144" i="2"/>
  <c r="E143" i="2"/>
  <c r="E131" i="2"/>
  <c r="E130" i="2"/>
  <c r="E129" i="2"/>
  <c r="E128" i="2"/>
  <c r="E127" i="2"/>
  <c r="E126" i="2"/>
  <c r="E114" i="2"/>
  <c r="E113" i="2"/>
  <c r="E112" i="2"/>
  <c r="E111" i="2"/>
  <c r="E110" i="2"/>
  <c r="E109" i="2"/>
  <c r="E97" i="2"/>
  <c r="E96" i="2"/>
  <c r="E95" i="2"/>
  <c r="E94" i="2"/>
  <c r="E93" i="2"/>
  <c r="E92" i="2"/>
  <c r="E80" i="2"/>
  <c r="E79" i="2"/>
  <c r="E78" i="2"/>
  <c r="E77" i="2"/>
  <c r="E76" i="2"/>
  <c r="E75" i="2"/>
  <c r="E63" i="2"/>
  <c r="E62" i="2"/>
  <c r="E61" i="2"/>
  <c r="E60" i="2"/>
  <c r="E59" i="2"/>
  <c r="E58" i="2"/>
  <c r="E43" i="2"/>
  <c r="E44" i="2"/>
  <c r="E45" i="2"/>
  <c r="E46" i="2"/>
  <c r="E42" i="2"/>
  <c r="D206" i="12"/>
  <c r="E26" i="12"/>
  <c r="E17" i="12"/>
  <c r="E16" i="12"/>
  <c r="E18" i="12"/>
  <c r="E19" i="12"/>
  <c r="E21" i="12"/>
  <c r="E22" i="12"/>
  <c r="E23" i="12"/>
  <c r="E25" i="12"/>
  <c r="E15" i="12"/>
  <c r="D185" i="6"/>
  <c r="D184" i="6"/>
  <c r="D183" i="6"/>
  <c r="D182" i="6"/>
  <c r="D181" i="6"/>
  <c r="D180" i="6"/>
  <c r="D179" i="6"/>
  <c r="D178" i="6"/>
  <c r="D177" i="6"/>
  <c r="D176" i="6"/>
  <c r="D175" i="6"/>
  <c r="D170" i="6"/>
  <c r="D169" i="6"/>
  <c r="D168" i="6"/>
  <c r="D167" i="6"/>
  <c r="D166" i="6"/>
  <c r="D165" i="6"/>
  <c r="D164" i="6"/>
  <c r="D163" i="6"/>
  <c r="D162" i="6"/>
  <c r="D161" i="6"/>
  <c r="D160" i="6"/>
  <c r="D155" i="6"/>
  <c r="D154" i="6"/>
  <c r="D153" i="6"/>
  <c r="D152" i="6"/>
  <c r="D151" i="6"/>
  <c r="D150" i="6"/>
  <c r="D149" i="6"/>
  <c r="D148" i="6"/>
  <c r="D147" i="6"/>
  <c r="D146" i="6"/>
  <c r="D145" i="6"/>
  <c r="D140" i="6"/>
  <c r="D139" i="6"/>
  <c r="D138" i="6"/>
  <c r="D137" i="6"/>
  <c r="D136" i="6"/>
  <c r="D135" i="6"/>
  <c r="D134" i="6"/>
  <c r="D133" i="6"/>
  <c r="D132" i="6"/>
  <c r="D131" i="6"/>
  <c r="D130" i="6"/>
  <c r="D125" i="6"/>
  <c r="D124" i="6"/>
  <c r="D123" i="6"/>
  <c r="D122" i="6"/>
  <c r="D121" i="6"/>
  <c r="D120" i="6"/>
  <c r="D119" i="6"/>
  <c r="D118" i="6"/>
  <c r="D117" i="6"/>
  <c r="D116" i="6"/>
  <c r="D115" i="6"/>
  <c r="D110" i="6"/>
  <c r="D109" i="6"/>
  <c r="D108" i="6"/>
  <c r="D107" i="6"/>
  <c r="D106" i="6"/>
  <c r="D105" i="6"/>
  <c r="D104" i="6"/>
  <c r="D103" i="6"/>
  <c r="D102" i="6"/>
  <c r="D101" i="6"/>
  <c r="D100" i="6"/>
  <c r="D95" i="6"/>
  <c r="D94" i="6"/>
  <c r="D93" i="6"/>
  <c r="D92" i="6"/>
  <c r="D91" i="6"/>
  <c r="D90" i="6"/>
  <c r="D89" i="6"/>
  <c r="D88" i="6"/>
  <c r="D87" i="6"/>
  <c r="D86" i="6"/>
  <c r="D85" i="6"/>
  <c r="D80" i="6"/>
  <c r="D79" i="6"/>
  <c r="D78" i="6"/>
  <c r="D77" i="6"/>
  <c r="D76" i="6"/>
  <c r="D75" i="6"/>
  <c r="D74" i="6"/>
  <c r="D73" i="6"/>
  <c r="D72" i="6"/>
  <c r="D71" i="6"/>
  <c r="D70" i="6"/>
  <c r="D65" i="6"/>
  <c r="D64" i="6"/>
  <c r="D63" i="6"/>
  <c r="D62" i="6"/>
  <c r="D61" i="6"/>
  <c r="D60" i="6"/>
  <c r="D59" i="6"/>
  <c r="D58" i="6"/>
  <c r="D57" i="6"/>
  <c r="D56" i="6"/>
  <c r="D55" i="6"/>
  <c r="D50" i="6"/>
  <c r="D49" i="6"/>
  <c r="D48" i="6"/>
  <c r="D47" i="6"/>
  <c r="D46" i="6"/>
  <c r="D45" i="6"/>
  <c r="D44" i="6"/>
  <c r="D43" i="6"/>
  <c r="D42" i="6"/>
  <c r="D41" i="6"/>
  <c r="D40" i="6"/>
  <c r="D35" i="6"/>
  <c r="D34" i="6"/>
  <c r="D33" i="6"/>
  <c r="D32" i="6"/>
  <c r="D31" i="6"/>
  <c r="D30" i="6"/>
  <c r="D29" i="6"/>
  <c r="D28" i="6"/>
  <c r="D27" i="6"/>
  <c r="D26" i="6"/>
  <c r="D25" i="6"/>
  <c r="D11" i="6"/>
  <c r="D12" i="6"/>
  <c r="D13" i="6"/>
  <c r="D14" i="6"/>
  <c r="D15" i="6"/>
  <c r="D16" i="6"/>
  <c r="D17" i="6"/>
  <c r="D18" i="6"/>
  <c r="D19" i="6"/>
  <c r="D20" i="6"/>
  <c r="B21" i="6"/>
  <c r="C21" i="6"/>
  <c r="B36" i="6"/>
  <c r="D36" i="6" s="1"/>
  <c r="C36" i="6"/>
  <c r="B51" i="6"/>
  <c r="B201" i="6" s="1"/>
  <c r="D201" i="6" s="1"/>
  <c r="C51" i="6"/>
  <c r="B66" i="6"/>
  <c r="D66" i="6" s="1"/>
  <c r="C66" i="6"/>
  <c r="B81" i="6"/>
  <c r="C81" i="6"/>
  <c r="D81" i="6" s="1"/>
  <c r="B96" i="6"/>
  <c r="D96" i="6"/>
  <c r="C96" i="6"/>
  <c r="B111" i="6"/>
  <c r="C111" i="6"/>
  <c r="C201" i="6" s="1"/>
  <c r="B126" i="6"/>
  <c r="D126" i="6"/>
  <c r="C126" i="6"/>
  <c r="B141" i="6"/>
  <c r="C141" i="6"/>
  <c r="B156" i="6"/>
  <c r="D156" i="6"/>
  <c r="C156" i="6"/>
  <c r="B171" i="6"/>
  <c r="C171" i="6"/>
  <c r="B186" i="6"/>
  <c r="D186" i="6"/>
  <c r="C186" i="6"/>
  <c r="B190" i="6"/>
  <c r="D190" i="6" s="1"/>
  <c r="C190" i="6"/>
  <c r="B191" i="6"/>
  <c r="C191" i="6"/>
  <c r="D191" i="6" s="1"/>
  <c r="B192" i="6"/>
  <c r="C192" i="6"/>
  <c r="B193" i="6"/>
  <c r="C193" i="6"/>
  <c r="D193" i="6" s="1"/>
  <c r="B194" i="6"/>
  <c r="C194" i="6"/>
  <c r="D194" i="6" s="1"/>
  <c r="B195" i="6"/>
  <c r="D195" i="6" s="1"/>
  <c r="C195" i="6"/>
  <c r="B196" i="6"/>
  <c r="D196" i="6" s="1"/>
  <c r="C196" i="6"/>
  <c r="B197" i="6"/>
  <c r="C197" i="6"/>
  <c r="D197" i="6"/>
  <c r="B198" i="6"/>
  <c r="C198" i="6"/>
  <c r="B199" i="6"/>
  <c r="D199" i="6"/>
  <c r="C199" i="6"/>
  <c r="B200" i="6"/>
  <c r="D200" i="6"/>
  <c r="C200" i="6"/>
  <c r="B207" i="12"/>
  <c r="D207" i="12"/>
  <c r="G207" i="12"/>
  <c r="B208" i="12"/>
  <c r="D208" i="12"/>
  <c r="G208" i="12"/>
  <c r="B209" i="12"/>
  <c r="D209" i="12"/>
  <c r="G209" i="12"/>
  <c r="B210" i="12"/>
  <c r="E210" i="12" s="1"/>
  <c r="D210" i="12"/>
  <c r="D211" i="12"/>
  <c r="G211" i="12"/>
  <c r="D42" i="2"/>
  <c r="D43" i="2"/>
  <c r="D44" i="2"/>
  <c r="D45" i="2"/>
  <c r="B46" i="2"/>
  <c r="D46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26" i="2"/>
  <c r="C126" i="2"/>
  <c r="D126" i="2"/>
  <c r="B127" i="2"/>
  <c r="C127" i="2"/>
  <c r="D127" i="2"/>
  <c r="B128" i="2"/>
  <c r="C128" i="2"/>
  <c r="D128" i="2"/>
  <c r="B129" i="2"/>
  <c r="C129" i="2"/>
  <c r="D129" i="2"/>
  <c r="B130" i="2"/>
  <c r="C130" i="2"/>
  <c r="D130" i="2"/>
  <c r="B131" i="2"/>
  <c r="C131" i="2"/>
  <c r="D131" i="2"/>
  <c r="B143" i="2"/>
  <c r="C143" i="2"/>
  <c r="D143" i="2"/>
  <c r="B144" i="2"/>
  <c r="C144" i="2"/>
  <c r="D144" i="2"/>
  <c r="B145" i="2"/>
  <c r="C145" i="2"/>
  <c r="D145" i="2"/>
  <c r="B146" i="2"/>
  <c r="C146" i="2"/>
  <c r="D146" i="2"/>
  <c r="B147" i="2"/>
  <c r="C147" i="2"/>
  <c r="D147" i="2"/>
  <c r="B148" i="2"/>
  <c r="C148" i="2"/>
  <c r="D148" i="2"/>
  <c r="B160" i="2"/>
  <c r="C160" i="2"/>
  <c r="D160" i="2"/>
  <c r="B161" i="2"/>
  <c r="C161" i="2"/>
  <c r="D161" i="2"/>
  <c r="B162" i="2"/>
  <c r="C162" i="2"/>
  <c r="D162" i="2"/>
  <c r="B163" i="2"/>
  <c r="C163" i="2"/>
  <c r="D163" i="2"/>
  <c r="B164" i="2"/>
  <c r="C164" i="2"/>
  <c r="D164" i="2"/>
  <c r="B165" i="2"/>
  <c r="C165" i="2"/>
  <c r="D165" i="2"/>
  <c r="B177" i="2"/>
  <c r="C177" i="2"/>
  <c r="D177" i="2"/>
  <c r="B178" i="2"/>
  <c r="C178" i="2"/>
  <c r="D178" i="2"/>
  <c r="B179" i="2"/>
  <c r="C179" i="2"/>
  <c r="D179" i="2"/>
  <c r="B180" i="2"/>
  <c r="C180" i="2"/>
  <c r="D180" i="2"/>
  <c r="B181" i="2"/>
  <c r="C181" i="2"/>
  <c r="D181" i="2"/>
  <c r="B182" i="2"/>
  <c r="C182" i="2"/>
  <c r="D182" i="2"/>
  <c r="B194" i="2"/>
  <c r="C194" i="2"/>
  <c r="D194" i="2"/>
  <c r="B195" i="2"/>
  <c r="C195" i="2"/>
  <c r="D195" i="2"/>
  <c r="B196" i="2"/>
  <c r="C196" i="2"/>
  <c r="D196" i="2"/>
  <c r="B197" i="2"/>
  <c r="C197" i="2"/>
  <c r="D197" i="2"/>
  <c r="B198" i="2"/>
  <c r="C198" i="2"/>
  <c r="D198" i="2"/>
  <c r="B199" i="2"/>
  <c r="C199" i="2"/>
  <c r="D199" i="2"/>
  <c r="B211" i="2"/>
  <c r="C211" i="2"/>
  <c r="D211" i="2"/>
  <c r="B212" i="2"/>
  <c r="C212" i="2"/>
  <c r="D212" i="2"/>
  <c r="B213" i="2"/>
  <c r="C213" i="2"/>
  <c r="D213" i="2"/>
  <c r="B214" i="2"/>
  <c r="C214" i="2"/>
  <c r="D214" i="2"/>
  <c r="B215" i="2"/>
  <c r="C215" i="2"/>
  <c r="D215" i="2"/>
  <c r="B216" i="2"/>
  <c r="C216" i="2"/>
  <c r="D216" i="2"/>
  <c r="B228" i="2"/>
  <c r="C228" i="2"/>
  <c r="D228" i="2"/>
  <c r="B229" i="2"/>
  <c r="C229" i="2"/>
  <c r="D229" i="2"/>
  <c r="B230" i="2"/>
  <c r="C230" i="2"/>
  <c r="D230" i="2"/>
  <c r="B231" i="2"/>
  <c r="C231" i="2"/>
  <c r="D231" i="2"/>
  <c r="B232" i="2"/>
  <c r="C232" i="2"/>
  <c r="D232" i="2"/>
  <c r="B233" i="2"/>
  <c r="C233" i="2"/>
  <c r="D233" i="2"/>
  <c r="C246" i="2"/>
  <c r="D238" i="2"/>
  <c r="E238" i="2"/>
  <c r="B246" i="2"/>
  <c r="F238" i="2"/>
  <c r="G238" i="2"/>
  <c r="G246" i="2"/>
  <c r="H238" i="2"/>
  <c r="B239" i="2"/>
  <c r="D239" i="2"/>
  <c r="E239" i="2"/>
  <c r="F239" i="2"/>
  <c r="G239" i="2"/>
  <c r="H239" i="2"/>
  <c r="B240" i="2"/>
  <c r="D240" i="2"/>
  <c r="D248" i="2" s="1"/>
  <c r="E240" i="2"/>
  <c r="F240" i="2"/>
  <c r="G240" i="2"/>
  <c r="H240" i="2"/>
  <c r="B241" i="2"/>
  <c r="B249" i="2" s="1"/>
  <c r="D241" i="2"/>
  <c r="E241" i="2"/>
  <c r="F241" i="2"/>
  <c r="G241" i="2"/>
  <c r="H241" i="2"/>
  <c r="B243" i="2"/>
  <c r="C243" i="2"/>
  <c r="D1274" i="7" s="1"/>
  <c r="D243" i="2"/>
  <c r="D251" i="2" s="1"/>
  <c r="D925" i="15"/>
  <c r="E243" i="2"/>
  <c r="F243" i="2"/>
  <c r="F251" i="2" s="1"/>
  <c r="G243" i="2"/>
  <c r="H243" i="2"/>
  <c r="B244" i="2"/>
  <c r="C244" i="2"/>
  <c r="B1274" i="11"/>
  <c r="D244" i="2"/>
  <c r="F925" i="15" s="1"/>
  <c r="E244" i="2"/>
  <c r="E252" i="2" s="1"/>
  <c r="F244" i="2"/>
  <c r="F252" i="2" s="1"/>
  <c r="G244" i="2"/>
  <c r="H244" i="2"/>
  <c r="B26" i="3"/>
  <c r="C26" i="3"/>
  <c r="D26" i="3"/>
  <c r="B27" i="3"/>
  <c r="C27" i="3"/>
  <c r="D27" i="3"/>
  <c r="B28" i="3"/>
  <c r="C28" i="3"/>
  <c r="D28" i="3"/>
  <c r="B29" i="3"/>
  <c r="C29" i="3"/>
  <c r="D29" i="3"/>
  <c r="B30" i="3"/>
  <c r="C30" i="3"/>
  <c r="D3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56" i="3"/>
  <c r="C56" i="3"/>
  <c r="D56" i="3"/>
  <c r="B57" i="3"/>
  <c r="C57" i="3"/>
  <c r="D57" i="3"/>
  <c r="B58" i="3"/>
  <c r="C58" i="3"/>
  <c r="D58" i="3"/>
  <c r="B59" i="3"/>
  <c r="C59" i="3"/>
  <c r="D59" i="3"/>
  <c r="B60" i="3"/>
  <c r="C60" i="3"/>
  <c r="D60" i="3"/>
  <c r="B71" i="3"/>
  <c r="C71" i="3"/>
  <c r="D71" i="3"/>
  <c r="B72" i="3"/>
  <c r="C72" i="3"/>
  <c r="D72" i="3"/>
  <c r="B73" i="3"/>
  <c r="C73" i="3"/>
  <c r="D73" i="3"/>
  <c r="B74" i="3"/>
  <c r="C74" i="3"/>
  <c r="D74" i="3"/>
  <c r="B75" i="3"/>
  <c r="C75" i="3"/>
  <c r="D75" i="3"/>
  <c r="B86" i="3"/>
  <c r="C86" i="3"/>
  <c r="D86" i="3"/>
  <c r="B87" i="3"/>
  <c r="C87" i="3"/>
  <c r="D87" i="3"/>
  <c r="B88" i="3"/>
  <c r="C88" i="3"/>
  <c r="D88" i="3"/>
  <c r="B89" i="3"/>
  <c r="C89" i="3"/>
  <c r="D89" i="3"/>
  <c r="B90" i="3"/>
  <c r="C90" i="3"/>
  <c r="D90" i="3"/>
  <c r="B101" i="3"/>
  <c r="C101" i="3"/>
  <c r="D101" i="3"/>
  <c r="B102" i="3"/>
  <c r="C102" i="3"/>
  <c r="D102" i="3"/>
  <c r="B103" i="3"/>
  <c r="C103" i="3"/>
  <c r="D103" i="3"/>
  <c r="B104" i="3"/>
  <c r="C104" i="3"/>
  <c r="D104" i="3"/>
  <c r="B105" i="3"/>
  <c r="C105" i="3"/>
  <c r="D105" i="3"/>
  <c r="B116" i="3"/>
  <c r="C116" i="3"/>
  <c r="D116" i="3"/>
  <c r="B117" i="3"/>
  <c r="C117" i="3"/>
  <c r="D117" i="3"/>
  <c r="B118" i="3"/>
  <c r="C118" i="3"/>
  <c r="D118" i="3"/>
  <c r="B119" i="3"/>
  <c r="C119" i="3"/>
  <c r="D119" i="3"/>
  <c r="B120" i="3"/>
  <c r="C120" i="3"/>
  <c r="D120" i="3"/>
  <c r="B131" i="3"/>
  <c r="C131" i="3"/>
  <c r="D131" i="3"/>
  <c r="B132" i="3"/>
  <c r="C132" i="3"/>
  <c r="D132" i="3"/>
  <c r="B133" i="3"/>
  <c r="C133" i="3"/>
  <c r="D133" i="3"/>
  <c r="B134" i="3"/>
  <c r="C134" i="3"/>
  <c r="D134" i="3"/>
  <c r="B135" i="3"/>
  <c r="C135" i="3"/>
  <c r="D135" i="3"/>
  <c r="B146" i="3"/>
  <c r="C146" i="3"/>
  <c r="D146" i="3"/>
  <c r="B147" i="3"/>
  <c r="C147" i="3"/>
  <c r="D147" i="3"/>
  <c r="B148" i="3"/>
  <c r="C148" i="3"/>
  <c r="D148" i="3"/>
  <c r="B149" i="3"/>
  <c r="C149" i="3"/>
  <c r="D149" i="3"/>
  <c r="B150" i="3"/>
  <c r="C150" i="3"/>
  <c r="D150" i="3"/>
  <c r="B161" i="3"/>
  <c r="C161" i="3"/>
  <c r="D161" i="3"/>
  <c r="B162" i="3"/>
  <c r="C162" i="3"/>
  <c r="D162" i="3"/>
  <c r="B163" i="3"/>
  <c r="C163" i="3"/>
  <c r="D163" i="3"/>
  <c r="B164" i="3"/>
  <c r="C164" i="3"/>
  <c r="D164" i="3"/>
  <c r="B165" i="3"/>
  <c r="C165" i="3"/>
  <c r="D165" i="3"/>
  <c r="B176" i="3"/>
  <c r="C176" i="3"/>
  <c r="D176" i="3"/>
  <c r="B177" i="3"/>
  <c r="C177" i="3"/>
  <c r="D177" i="3"/>
  <c r="B178" i="3"/>
  <c r="C178" i="3"/>
  <c r="D178" i="3"/>
  <c r="B179" i="3"/>
  <c r="C179" i="3"/>
  <c r="D179" i="3"/>
  <c r="B180" i="3"/>
  <c r="C180" i="3"/>
  <c r="D180" i="3"/>
  <c r="B191" i="3"/>
  <c r="C191" i="3"/>
  <c r="D191" i="3"/>
  <c r="B192" i="3"/>
  <c r="C192" i="3"/>
  <c r="D192" i="3"/>
  <c r="B193" i="3"/>
  <c r="C193" i="3"/>
  <c r="D193" i="3"/>
  <c r="B194" i="3"/>
  <c r="C194" i="3"/>
  <c r="D194" i="3"/>
  <c r="B195" i="3"/>
  <c r="C195" i="3"/>
  <c r="D195" i="3"/>
  <c r="B201" i="3"/>
  <c r="C201" i="3"/>
  <c r="C206" i="3" s="1"/>
  <c r="D201" i="3"/>
  <c r="D206" i="3" s="1"/>
  <c r="D213" i="3" s="1"/>
  <c r="E201" i="3"/>
  <c r="F201" i="3"/>
  <c r="G201" i="3"/>
  <c r="F208" i="3" s="1"/>
  <c r="B202" i="3"/>
  <c r="B206" i="3" s="1"/>
  <c r="C202" i="3"/>
  <c r="D202" i="3"/>
  <c r="D209" i="3" s="1"/>
  <c r="E202" i="3"/>
  <c r="F202" i="3"/>
  <c r="C209" i="3"/>
  <c r="G202" i="3"/>
  <c r="B203" i="3"/>
  <c r="C203" i="3"/>
  <c r="C210" i="3" s="1"/>
  <c r="D203" i="3"/>
  <c r="D210" i="3" s="1"/>
  <c r="E203" i="3"/>
  <c r="F203" i="3"/>
  <c r="G203" i="3"/>
  <c r="B204" i="3"/>
  <c r="B211" i="3" s="1"/>
  <c r="C204" i="3"/>
  <c r="C211" i="3"/>
  <c r="D204" i="3"/>
  <c r="D211" i="3"/>
  <c r="E204" i="3"/>
  <c r="E211" i="3" s="1"/>
  <c r="F204" i="3"/>
  <c r="F211" i="3" s="1"/>
  <c r="G204" i="3"/>
  <c r="B205" i="3"/>
  <c r="C205" i="3"/>
  <c r="C212" i="3"/>
  <c r="D205" i="3"/>
  <c r="D212" i="3"/>
  <c r="E205" i="3"/>
  <c r="B212" i="3" s="1"/>
  <c r="F205" i="3"/>
  <c r="G205" i="3"/>
  <c r="F212" i="3" s="1"/>
  <c r="D19" i="13"/>
  <c r="E19" i="13" s="1"/>
  <c r="D20" i="13"/>
  <c r="E20" i="13"/>
  <c r="D21" i="13"/>
  <c r="F21" i="13" s="1"/>
  <c r="D22" i="13"/>
  <c r="F22" i="13" s="1"/>
  <c r="D23" i="13"/>
  <c r="E23" i="13"/>
  <c r="D24" i="13"/>
  <c r="E24" i="13"/>
  <c r="D25" i="13"/>
  <c r="E25" i="13" s="1"/>
  <c r="D26" i="13"/>
  <c r="E26" i="13"/>
  <c r="D27" i="13"/>
  <c r="E27" i="13" s="1"/>
  <c r="G251" i="2"/>
  <c r="D198" i="6"/>
  <c r="D21" i="6"/>
  <c r="D192" i="6"/>
  <c r="D171" i="6"/>
  <c r="D141" i="6"/>
  <c r="D51" i="6"/>
  <c r="F206" i="3"/>
  <c r="B209" i="3"/>
  <c r="E210" i="3"/>
  <c r="B210" i="3"/>
  <c r="E630" i="15"/>
  <c r="F210" i="3"/>
  <c r="C229" i="15"/>
  <c r="F246" i="2"/>
  <c r="G808" i="15"/>
  <c r="G804" i="15"/>
  <c r="E804" i="15"/>
  <c r="G811" i="15"/>
  <c r="G807" i="15"/>
  <c r="G803" i="15"/>
  <c r="G810" i="15"/>
  <c r="G806" i="15"/>
  <c r="G802" i="15"/>
  <c r="E806" i="15"/>
  <c r="G742" i="15"/>
  <c r="G738" i="15"/>
  <c r="G734" i="15"/>
  <c r="G730" i="15"/>
  <c r="G726" i="15"/>
  <c r="G741" i="15"/>
  <c r="G737" i="15"/>
  <c r="G733" i="15"/>
  <c r="G729" i="15"/>
  <c r="G725" i="15"/>
  <c r="G740" i="15"/>
  <c r="G736" i="15"/>
  <c r="G732" i="15"/>
  <c r="G728" i="15"/>
  <c r="G724" i="15"/>
  <c r="G673" i="15"/>
  <c r="G669" i="15"/>
  <c r="G665" i="15"/>
  <c r="E669" i="15"/>
  <c r="E672" i="15"/>
  <c r="G675" i="15"/>
  <c r="G671" i="15"/>
  <c r="E663" i="15"/>
  <c r="G658" i="15"/>
  <c r="G654" i="15"/>
  <c r="G599" i="15"/>
  <c r="E606" i="15"/>
  <c r="E602" i="15"/>
  <c r="E594" i="15"/>
  <c r="E590" i="15"/>
  <c r="E605" i="15"/>
  <c r="E601" i="15"/>
  <c r="E593" i="15"/>
  <c r="E604" i="15"/>
  <c r="E600" i="15"/>
  <c r="E596" i="15"/>
  <c r="E592" i="15"/>
  <c r="E588" i="15"/>
  <c r="G529" i="15"/>
  <c r="G521" i="15"/>
  <c r="G517" i="15"/>
  <c r="E533" i="15"/>
  <c r="G536" i="15"/>
  <c r="G532" i="15"/>
  <c r="E528" i="15"/>
  <c r="E516" i="15"/>
  <c r="G535" i="15"/>
  <c r="G531" i="15"/>
  <c r="G527" i="15"/>
  <c r="G523" i="15"/>
  <c r="E535" i="15"/>
  <c r="G534" i="15"/>
  <c r="G530" i="15"/>
  <c r="G526" i="15"/>
  <c r="G522" i="15"/>
  <c r="G518" i="15"/>
  <c r="E522" i="15"/>
  <c r="E518" i="15"/>
  <c r="G457" i="15"/>
  <c r="G453" i="15"/>
  <c r="G445" i="15"/>
  <c r="G456" i="15"/>
  <c r="G452" i="15"/>
  <c r="G451" i="15"/>
  <c r="G447" i="15"/>
  <c r="E443" i="15"/>
  <c r="G458" i="15"/>
  <c r="E454" i="15"/>
  <c r="G388" i="15"/>
  <c r="G380" i="15"/>
  <c r="E376" i="15"/>
  <c r="G387" i="15"/>
  <c r="G379" i="15"/>
  <c r="G382" i="15"/>
  <c r="G374" i="15"/>
  <c r="G323" i="15"/>
  <c r="G319" i="15"/>
  <c r="G315" i="15"/>
  <c r="G311" i="15"/>
  <c r="G322" i="15"/>
  <c r="E322" i="15"/>
  <c r="E310" i="15"/>
  <c r="E306" i="15"/>
  <c r="G321" i="15"/>
  <c r="G317" i="15"/>
  <c r="G309" i="15"/>
  <c r="E313" i="15"/>
  <c r="G316" i="15"/>
  <c r="G312" i="15"/>
  <c r="G308" i="15"/>
  <c r="G304" i="15"/>
  <c r="E308" i="15"/>
  <c r="E304" i="15"/>
  <c r="G251" i="15"/>
  <c r="G247" i="15"/>
  <c r="G243" i="15"/>
  <c r="G239" i="15"/>
  <c r="E243" i="15"/>
  <c r="E235" i="15"/>
  <c r="G238" i="15"/>
  <c r="G234" i="15"/>
  <c r="E177" i="15"/>
  <c r="E101" i="15"/>
  <c r="E105" i="15"/>
  <c r="G116" i="15"/>
  <c r="G104" i="15"/>
  <c r="E113" i="15"/>
  <c r="E109" i="15"/>
  <c r="E97" i="15"/>
  <c r="E116" i="15"/>
  <c r="E112" i="15"/>
  <c r="E108" i="15"/>
  <c r="E104" i="15"/>
  <c r="E100" i="15"/>
  <c r="E96" i="15"/>
  <c r="G115" i="15"/>
  <c r="G103" i="15"/>
  <c r="G95" i="15"/>
  <c r="E115" i="15"/>
  <c r="E111" i="15"/>
  <c r="E107" i="15"/>
  <c r="E103" i="15"/>
  <c r="E99" i="15"/>
  <c r="E95" i="15"/>
  <c r="E91" i="15"/>
  <c r="E114" i="15"/>
  <c r="E110" i="15"/>
  <c r="E106" i="15"/>
  <c r="E102" i="15"/>
  <c r="E98" i="15"/>
  <c r="E94" i="15"/>
  <c r="G270" i="15"/>
  <c r="E555" i="15"/>
  <c r="E129" i="15"/>
  <c r="E632" i="15"/>
  <c r="E560" i="15"/>
  <c r="C215" i="15"/>
  <c r="E622" i="15"/>
  <c r="E609" i="15"/>
  <c r="G255" i="15"/>
  <c r="G232" i="15"/>
  <c r="G632" i="15"/>
  <c r="G357" i="15"/>
  <c r="E539" i="15"/>
  <c r="C611" i="15"/>
  <c r="E213" i="15"/>
  <c r="G229" i="15"/>
  <c r="G269" i="15"/>
  <c r="G268" i="15"/>
  <c r="G431" i="15"/>
  <c r="G763" i="15"/>
  <c r="G279" i="15"/>
  <c r="G228" i="15"/>
  <c r="G278" i="15"/>
  <c r="C359" i="15"/>
  <c r="E771" i="15"/>
  <c r="G849" i="15"/>
  <c r="C372" i="15"/>
  <c r="E132" i="15"/>
  <c r="E639" i="15"/>
  <c r="G467" i="15"/>
  <c r="E770" i="15"/>
  <c r="E620" i="15"/>
  <c r="E579" i="15"/>
  <c r="C212" i="15"/>
  <c r="C187" i="15"/>
  <c r="G841" i="15"/>
  <c r="C203" i="15"/>
  <c r="E545" i="15"/>
  <c r="E564" i="15"/>
  <c r="E612" i="15"/>
  <c r="E782" i="15"/>
  <c r="C190" i="15"/>
  <c r="E288" i="15"/>
  <c r="E638" i="15"/>
  <c r="C211" i="15"/>
  <c r="C188" i="15"/>
  <c r="C200" i="15"/>
  <c r="E90" i="15"/>
  <c r="E570" i="15"/>
  <c r="E547" i="15"/>
  <c r="E278" i="15"/>
  <c r="E627" i="15"/>
  <c r="C185" i="15"/>
  <c r="E617" i="15"/>
  <c r="G818" i="15"/>
  <c r="C352" i="15"/>
  <c r="G838" i="15"/>
  <c r="C342" i="15"/>
  <c r="G834" i="15"/>
  <c r="C160" i="15"/>
  <c r="G301" i="15"/>
  <c r="C163" i="15"/>
  <c r="C209" i="15"/>
  <c r="C332" i="15"/>
  <c r="C345" i="15"/>
  <c r="C351" i="15"/>
  <c r="C360" i="15"/>
  <c r="G151" i="15"/>
  <c r="E144" i="15"/>
  <c r="E631" i="15"/>
  <c r="E578" i="15"/>
  <c r="G821" i="15"/>
  <c r="G789" i="15"/>
  <c r="C335" i="15"/>
  <c r="C301" i="15"/>
  <c r="C619" i="15"/>
  <c r="G327" i="15"/>
  <c r="C353" i="15"/>
  <c r="C350" i="15"/>
  <c r="G124" i="15"/>
  <c r="E117" i="15"/>
  <c r="E636" i="15"/>
  <c r="G817" i="15"/>
  <c r="C327" i="15"/>
  <c r="G848" i="15"/>
  <c r="G788" i="15"/>
  <c r="C303" i="15"/>
  <c r="C341" i="15"/>
  <c r="C338" i="15"/>
  <c r="G792" i="15"/>
  <c r="G836" i="15"/>
  <c r="G846" i="15"/>
  <c r="C217" i="15"/>
  <c r="C355" i="15"/>
  <c r="C358" i="15"/>
  <c r="C329" i="15"/>
  <c r="C326" i="15"/>
  <c r="C851" i="15"/>
  <c r="G92" i="15"/>
  <c r="E141" i="15"/>
  <c r="E468" i="15"/>
  <c r="E502" i="15"/>
  <c r="E629" i="15"/>
  <c r="C120" i="15"/>
  <c r="C300" i="15"/>
  <c r="G842" i="15"/>
  <c r="G847" i="15"/>
  <c r="G359" i="15"/>
  <c r="G850" i="15"/>
  <c r="C210" i="15"/>
  <c r="C299" i="15"/>
  <c r="C346" i="15"/>
  <c r="E147" i="15"/>
  <c r="E637" i="15"/>
  <c r="C334" i="15"/>
  <c r="G827" i="15"/>
  <c r="G840" i="15"/>
  <c r="C344" i="15"/>
  <c r="C340" i="15"/>
  <c r="C337" i="15"/>
  <c r="C184" i="15"/>
  <c r="C195" i="15"/>
  <c r="G345" i="15"/>
  <c r="C328" i="15"/>
  <c r="C325" i="15"/>
  <c r="E128" i="15"/>
  <c r="E619" i="15"/>
  <c r="G843" i="15"/>
  <c r="G74" i="15"/>
  <c r="G49" i="15"/>
  <c r="G45" i="15"/>
  <c r="E77" i="15"/>
  <c r="E41" i="15"/>
  <c r="E37" i="15"/>
  <c r="E31" i="15"/>
  <c r="E29" i="15"/>
  <c r="G72" i="15"/>
  <c r="G68" i="15"/>
  <c r="E48" i="15"/>
  <c r="E44" i="15"/>
  <c r="E40" i="15"/>
  <c r="E34" i="15"/>
  <c r="G43" i="15"/>
  <c r="G39" i="15"/>
  <c r="E51" i="15"/>
  <c r="E47" i="15"/>
  <c r="E43" i="15"/>
  <c r="E39" i="15"/>
  <c r="E58" i="15"/>
  <c r="E54" i="15"/>
  <c r="E50" i="15"/>
  <c r="E46" i="15"/>
  <c r="G419" i="15"/>
  <c r="G147" i="15"/>
  <c r="G410" i="15"/>
  <c r="G348" i="15"/>
  <c r="G835" i="15"/>
  <c r="C624" i="15"/>
  <c r="C126" i="15"/>
  <c r="G218" i="15"/>
  <c r="G150" i="15"/>
  <c r="G820" i="15"/>
  <c r="G793" i="15"/>
  <c r="G369" i="15"/>
  <c r="G138" i="15"/>
  <c r="G149" i="15"/>
  <c r="G140" i="15"/>
  <c r="G397" i="15"/>
  <c r="G816" i="15"/>
  <c r="C89" i="15"/>
  <c r="G128" i="15"/>
  <c r="G413" i="15"/>
  <c r="G139" i="15"/>
  <c r="G710" i="15"/>
  <c r="G408" i="15"/>
  <c r="G822" i="15"/>
  <c r="C751" i="15"/>
  <c r="G125" i="15"/>
  <c r="G148" i="15"/>
  <c r="G420" i="15"/>
  <c r="G120" i="15"/>
  <c r="G396" i="15"/>
  <c r="G134" i="15"/>
  <c r="G343" i="15"/>
  <c r="G335" i="15"/>
  <c r="G852" i="15"/>
  <c r="G829" i="15"/>
  <c r="G831" i="15"/>
  <c r="C148" i="15"/>
  <c r="C140" i="15"/>
  <c r="G118" i="15"/>
  <c r="G403" i="15"/>
  <c r="G428" i="15"/>
  <c r="G824" i="15"/>
  <c r="G825" i="15"/>
  <c r="G815" i="15"/>
  <c r="C581" i="15"/>
  <c r="C93" i="15"/>
  <c r="G407" i="15"/>
  <c r="E429" i="15"/>
  <c r="G634" i="15"/>
  <c r="E685" i="15"/>
  <c r="C253" i="15"/>
  <c r="C90" i="15"/>
  <c r="C131" i="15"/>
  <c r="G210" i="15"/>
  <c r="E199" i="15"/>
  <c r="G409" i="15"/>
  <c r="G844" i="15"/>
  <c r="C266" i="15"/>
  <c r="G828" i="15"/>
  <c r="G823" i="15"/>
  <c r="G832" i="15"/>
  <c r="C124" i="15"/>
  <c r="E192" i="15"/>
  <c r="G625" i="15"/>
  <c r="E418" i="15"/>
  <c r="G833" i="15"/>
  <c r="G826" i="15"/>
  <c r="C283" i="15"/>
  <c r="C629" i="15"/>
  <c r="G845" i="15"/>
  <c r="C616" i="15"/>
  <c r="G756" i="15"/>
  <c r="G851" i="15"/>
  <c r="C630" i="15"/>
  <c r="G830" i="15"/>
  <c r="G790" i="15"/>
  <c r="C628" i="15"/>
  <c r="C149" i="15"/>
  <c r="C128" i="15"/>
  <c r="G819" i="15"/>
  <c r="C145" i="15"/>
  <c r="G201" i="15"/>
  <c r="E139" i="15"/>
  <c r="E163" i="15"/>
  <c r="G291" i="15"/>
  <c r="E303" i="15"/>
  <c r="E301" i="15"/>
  <c r="E412" i="15"/>
  <c r="E483" i="15"/>
  <c r="E628" i="15"/>
  <c r="G624" i="15"/>
  <c r="E610" i="15"/>
  <c r="E298" i="15"/>
  <c r="E345" i="15"/>
  <c r="C633" i="15"/>
  <c r="C122" i="15"/>
  <c r="C127" i="15"/>
  <c r="G273" i="15"/>
  <c r="G280" i="15"/>
  <c r="E339" i="15"/>
  <c r="E357" i="15"/>
  <c r="E558" i="15"/>
  <c r="E635" i="15"/>
  <c r="E613" i="15"/>
  <c r="G578" i="15"/>
  <c r="C614" i="15"/>
  <c r="C119" i="15"/>
  <c r="E93" i="15"/>
  <c r="E118" i="15"/>
  <c r="E204" i="15"/>
  <c r="G292" i="15"/>
  <c r="G493" i="15"/>
  <c r="E557" i="15"/>
  <c r="E634" i="15"/>
  <c r="E621" i="15"/>
  <c r="E709" i="15"/>
  <c r="C146" i="15"/>
  <c r="C129" i="15"/>
  <c r="E127" i="15"/>
  <c r="G287" i="15"/>
  <c r="E463" i="15"/>
  <c r="E624" i="15"/>
  <c r="E611" i="15"/>
  <c r="E581" i="15"/>
  <c r="E641" i="15"/>
  <c r="C750" i="15"/>
  <c r="C722" i="15"/>
  <c r="C758" i="15"/>
  <c r="G215" i="15"/>
  <c r="G206" i="15"/>
  <c r="G204" i="15"/>
  <c r="E122" i="15"/>
  <c r="E373" i="15"/>
  <c r="G372" i="15"/>
  <c r="G432" i="15"/>
  <c r="G608" i="15"/>
  <c r="E614" i="15"/>
  <c r="E642" i="15"/>
  <c r="G618" i="15"/>
  <c r="E706" i="15"/>
  <c r="G209" i="15"/>
  <c r="G200" i="15"/>
  <c r="E82" i="15"/>
  <c r="C769" i="15"/>
  <c r="G203" i="15"/>
  <c r="G254" i="15"/>
  <c r="E608" i="15"/>
  <c r="E640" i="15"/>
  <c r="E615" i="15"/>
  <c r="E582" i="15"/>
  <c r="E618" i="15"/>
  <c r="E625" i="15"/>
  <c r="C477" i="15"/>
  <c r="G186" i="15"/>
  <c r="C721" i="15"/>
  <c r="G197" i="15"/>
  <c r="G160" i="15"/>
  <c r="E142" i="15"/>
  <c r="G263" i="15"/>
  <c r="G258" i="15"/>
  <c r="G257" i="15"/>
  <c r="G469" i="15"/>
  <c r="G616" i="15"/>
  <c r="G619" i="15"/>
  <c r="G723" i="15"/>
  <c r="G162" i="15"/>
  <c r="C463" i="15"/>
  <c r="G159" i="15"/>
  <c r="G217" i="15"/>
  <c r="E23" i="15"/>
  <c r="E405" i="15"/>
  <c r="G401" i="15"/>
  <c r="G404" i="15"/>
  <c r="E616" i="15"/>
  <c r="E583" i="15"/>
  <c r="E623" i="15"/>
  <c r="E626" i="15"/>
  <c r="E633" i="15"/>
  <c r="C762" i="15"/>
  <c r="G220" i="15"/>
  <c r="G199" i="15"/>
  <c r="G219" i="15"/>
  <c r="G202" i="15"/>
  <c r="G187" i="15"/>
  <c r="C482" i="15"/>
  <c r="G195" i="15"/>
  <c r="G196" i="15"/>
  <c r="C723" i="15"/>
  <c r="G189" i="15"/>
  <c r="G190" i="15"/>
  <c r="G222" i="15"/>
  <c r="G184" i="15"/>
  <c r="C561" i="15"/>
  <c r="G757" i="15"/>
  <c r="G720" i="15"/>
  <c r="G770" i="15"/>
  <c r="C569" i="15"/>
  <c r="G760" i="15"/>
  <c r="G767" i="15"/>
  <c r="C557" i="15"/>
  <c r="G761" i="15"/>
  <c r="G746" i="15"/>
  <c r="G774" i="15"/>
  <c r="G765" i="15"/>
  <c r="G764" i="15"/>
  <c r="G771" i="15"/>
  <c r="G778" i="15"/>
  <c r="C511" i="15"/>
  <c r="C552" i="15"/>
  <c r="C563" i="15"/>
  <c r="C546" i="15"/>
  <c r="G768" i="15"/>
  <c r="G743" i="15"/>
  <c r="G775" i="15"/>
  <c r="G750" i="15"/>
  <c r="C542" i="15"/>
  <c r="G769" i="15"/>
  <c r="G779" i="15"/>
  <c r="G754" i="15"/>
  <c r="G782" i="15"/>
  <c r="C551" i="15"/>
  <c r="C541" i="15"/>
  <c r="G744" i="15"/>
  <c r="G772" i="15"/>
  <c r="G747" i="15"/>
  <c r="C556" i="15"/>
  <c r="G745" i="15"/>
  <c r="G773" i="15"/>
  <c r="G751" i="15"/>
  <c r="G722" i="15"/>
  <c r="G758" i="15"/>
  <c r="C543" i="15"/>
  <c r="C562" i="15"/>
  <c r="G777" i="15"/>
  <c r="G748" i="15"/>
  <c r="G776" i="15"/>
  <c r="G755" i="15"/>
  <c r="C550" i="15"/>
  <c r="G749" i="15"/>
  <c r="G780" i="15"/>
  <c r="G762" i="15"/>
  <c r="G753" i="15"/>
  <c r="G781" i="15"/>
  <c r="G752" i="15"/>
  <c r="G719" i="15"/>
  <c r="G759" i="15"/>
  <c r="G766" i="15"/>
  <c r="G718" i="15"/>
  <c r="C818" i="15"/>
  <c r="C815" i="15"/>
  <c r="E257" i="15"/>
  <c r="E282" i="15"/>
  <c r="E281" i="15"/>
  <c r="C578" i="15"/>
  <c r="C583" i="15"/>
  <c r="C609" i="15"/>
  <c r="C622" i="15"/>
  <c r="C627" i="15"/>
  <c r="C612" i="15"/>
  <c r="C615" i="15"/>
  <c r="C639" i="15"/>
  <c r="C638" i="15"/>
  <c r="C640" i="15"/>
  <c r="C613" i="15"/>
  <c r="C641" i="15"/>
  <c r="C582" i="15"/>
  <c r="C617" i="15"/>
  <c r="C642" i="15"/>
  <c r="C621" i="15"/>
  <c r="E846" i="15"/>
  <c r="C837" i="15"/>
  <c r="E793" i="15"/>
  <c r="C842" i="15"/>
  <c r="C833" i="15"/>
  <c r="G559" i="15"/>
  <c r="G23" i="15"/>
  <c r="G18" i="15"/>
  <c r="G25" i="15"/>
  <c r="C849" i="15"/>
  <c r="C819" i="15"/>
  <c r="C830" i="15"/>
  <c r="C840" i="15"/>
  <c r="C788" i="15"/>
  <c r="C790" i="15"/>
  <c r="C824" i="15"/>
  <c r="C852" i="15"/>
  <c r="C846" i="15"/>
  <c r="E788" i="15"/>
  <c r="E841" i="15"/>
  <c r="E833" i="15"/>
  <c r="E851" i="15"/>
  <c r="E818" i="15"/>
  <c r="E848" i="15"/>
  <c r="E829" i="15"/>
  <c r="E836" i="15"/>
  <c r="C791" i="15"/>
  <c r="C151" i="15"/>
  <c r="C125" i="15"/>
  <c r="E135" i="15"/>
  <c r="E120" i="15"/>
  <c r="E332" i="15"/>
  <c r="E359" i="15"/>
  <c r="G485" i="15"/>
  <c r="G629" i="15"/>
  <c r="G630" i="15"/>
  <c r="E336" i="15"/>
  <c r="C133" i="15"/>
  <c r="C142" i="15"/>
  <c r="E149" i="15"/>
  <c r="E134" i="15"/>
  <c r="E348" i="15"/>
  <c r="E395" i="15"/>
  <c r="E497" i="15"/>
  <c r="G637" i="15"/>
  <c r="G614" i="15"/>
  <c r="E344" i="15"/>
  <c r="C91" i="15"/>
  <c r="C150" i="15"/>
  <c r="C130" i="15"/>
  <c r="E151" i="15"/>
  <c r="E140" i="15"/>
  <c r="E430" i="15"/>
  <c r="E461" i="15"/>
  <c r="G498" i="15"/>
  <c r="E356" i="15"/>
  <c r="E329" i="15"/>
  <c r="C144" i="15"/>
  <c r="C88" i="15"/>
  <c r="E123" i="15"/>
  <c r="E146" i="15"/>
  <c r="E360" i="15"/>
  <c r="E338" i="15"/>
  <c r="E499" i="15"/>
  <c r="E482" i="15"/>
  <c r="G470" i="15"/>
  <c r="G621" i="15"/>
  <c r="G636" i="15"/>
  <c r="E343" i="15"/>
  <c r="E334" i="15"/>
  <c r="C420" i="15"/>
  <c r="C123" i="15"/>
  <c r="C135" i="15"/>
  <c r="E125" i="15"/>
  <c r="E299" i="15"/>
  <c r="E347" i="15"/>
  <c r="E337" i="15"/>
  <c r="E402" i="15"/>
  <c r="E372" i="15"/>
  <c r="G500" i="15"/>
  <c r="G487" i="15"/>
  <c r="G706" i="15"/>
  <c r="G709" i="15"/>
  <c r="G684" i="15"/>
  <c r="G563" i="15"/>
  <c r="G560" i="15"/>
  <c r="G542" i="15"/>
  <c r="G513" i="15"/>
  <c r="G553" i="15"/>
  <c r="G539" i="15"/>
  <c r="E420" i="15"/>
  <c r="E425" i="15"/>
  <c r="E369" i="15"/>
  <c r="E368" i="15"/>
  <c r="E370" i="15"/>
  <c r="E427" i="15"/>
  <c r="E417" i="15"/>
  <c r="E408" i="15"/>
  <c r="E399" i="15"/>
  <c r="E422" i="15"/>
  <c r="E398" i="15"/>
  <c r="E424" i="15"/>
  <c r="E150" i="15"/>
  <c r="E126" i="15"/>
  <c r="E133" i="15"/>
  <c r="E148" i="15"/>
  <c r="E124" i="15"/>
  <c r="E92" i="15"/>
  <c r="E131" i="15"/>
  <c r="E89" i="15"/>
  <c r="E138" i="15"/>
  <c r="E145" i="15"/>
  <c r="E121" i="15"/>
  <c r="E136" i="15"/>
  <c r="E143" i="15"/>
  <c r="E119" i="15"/>
  <c r="E88" i="15"/>
  <c r="E130" i="15"/>
  <c r="E137" i="15"/>
  <c r="G510" i="15"/>
  <c r="G550" i="15"/>
  <c r="G540" i="15"/>
  <c r="G192" i="15"/>
  <c r="G205" i="15"/>
  <c r="G185" i="15"/>
  <c r="G213" i="15"/>
  <c r="G158" i="15"/>
  <c r="G198" i="15"/>
  <c r="G211" i="15"/>
  <c r="G191" i="15"/>
  <c r="G163" i="15"/>
  <c r="G161" i="15"/>
  <c r="G188" i="15"/>
  <c r="G208" i="15"/>
  <c r="G221" i="15"/>
  <c r="G194" i="15"/>
  <c r="G214" i="15"/>
  <c r="G193" i="15"/>
  <c r="G212" i="15"/>
  <c r="G207" i="15"/>
  <c r="G551" i="15"/>
  <c r="C779" i="15"/>
  <c r="C772" i="15"/>
  <c r="C774" i="15"/>
  <c r="C766" i="15"/>
  <c r="G568" i="15"/>
  <c r="G544" i="15"/>
  <c r="G512" i="15"/>
  <c r="G558" i="15"/>
  <c r="G565" i="15"/>
  <c r="G509" i="15"/>
  <c r="G556" i="15"/>
  <c r="G570" i="15"/>
  <c r="G546" i="15"/>
  <c r="G555" i="15"/>
  <c r="G561" i="15"/>
  <c r="G538" i="15"/>
  <c r="G547" i="15"/>
  <c r="G564" i="15"/>
  <c r="G552" i="15"/>
  <c r="G415" i="15"/>
  <c r="G406" i="15"/>
  <c r="G430" i="15"/>
  <c r="G416" i="15"/>
  <c r="G440" i="15"/>
  <c r="G472" i="15"/>
  <c r="G679" i="15"/>
  <c r="G703" i="15"/>
  <c r="E827" i="15"/>
  <c r="C214" i="15"/>
  <c r="C213" i="15"/>
  <c r="G265" i="15"/>
  <c r="G289" i="15"/>
  <c r="G429" i="15"/>
  <c r="E488" i="15"/>
  <c r="G439" i="15"/>
  <c r="G471" i="15"/>
  <c r="E465" i="15"/>
  <c r="E752" i="15"/>
  <c r="E721" i="15"/>
  <c r="E753" i="15"/>
  <c r="G260" i="15"/>
  <c r="G284" i="15"/>
  <c r="G399" i="15"/>
  <c r="G423" i="15"/>
  <c r="G414" i="15"/>
  <c r="G400" i="15"/>
  <c r="G424" i="15"/>
  <c r="G465" i="15"/>
  <c r="G480" i="15"/>
  <c r="G490" i="15"/>
  <c r="G688" i="15"/>
  <c r="G712" i="15"/>
  <c r="E762" i="15"/>
  <c r="G371" i="15"/>
  <c r="G253" i="15"/>
  <c r="G277" i="15"/>
  <c r="E476" i="15"/>
  <c r="E850" i="15"/>
  <c r="G368" i="15"/>
  <c r="G271" i="15"/>
  <c r="G230" i="15"/>
  <c r="G262" i="15"/>
  <c r="G286" i="15"/>
  <c r="G411" i="15"/>
  <c r="G370" i="15"/>
  <c r="G402" i="15"/>
  <c r="G426" i="15"/>
  <c r="G478" i="15"/>
  <c r="E750" i="15"/>
  <c r="E837" i="15"/>
  <c r="E438" i="15"/>
  <c r="K16" i="13"/>
  <c r="K37" i="13"/>
  <c r="F37" i="13"/>
  <c r="E39" i="13"/>
  <c r="E34" i="13"/>
  <c r="F41" i="13"/>
  <c r="J17" i="13"/>
  <c r="E35" i="13"/>
  <c r="J23" i="13"/>
  <c r="K32" i="13"/>
  <c r="K40" i="13"/>
  <c r="E42" i="13"/>
  <c r="J24" i="13"/>
  <c r="K33" i="13"/>
  <c r="K41" i="13"/>
  <c r="E43" i="13"/>
  <c r="J20" i="13"/>
  <c r="J25" i="13"/>
  <c r="K36" i="13"/>
  <c r="J34" i="13"/>
  <c r="J38" i="13"/>
  <c r="J42" i="13"/>
  <c r="K34" i="13"/>
  <c r="J35" i="13"/>
  <c r="J39" i="13"/>
  <c r="J43" i="13"/>
  <c r="J22" i="13"/>
  <c r="J26" i="13"/>
  <c r="J27" i="13"/>
  <c r="E40" i="13"/>
  <c r="F23" i="13"/>
  <c r="F18" i="13"/>
  <c r="G252" i="2"/>
  <c r="B252" i="2"/>
  <c r="G248" i="2"/>
  <c r="L247" i="2"/>
  <c r="B248" i="2"/>
  <c r="F249" i="2"/>
  <c r="G249" i="2"/>
  <c r="K242" i="2"/>
  <c r="F17" i="13"/>
  <c r="G247" i="2"/>
  <c r="K248" i="2"/>
  <c r="C252" i="2"/>
  <c r="F20" i="13"/>
  <c r="C249" i="2"/>
  <c r="E247" i="2"/>
  <c r="E248" i="2"/>
  <c r="E36" i="13"/>
  <c r="E251" i="2"/>
  <c r="E22" i="13"/>
  <c r="F242" i="2"/>
  <c r="D252" i="2"/>
  <c r="E32" i="13"/>
  <c r="F247" i="2"/>
  <c r="G178" i="15"/>
  <c r="D44" i="13"/>
  <c r="E44" i="13" s="1"/>
  <c r="G177" i="15"/>
  <c r="G170" i="15"/>
  <c r="K19" i="13"/>
  <c r="G242" i="2"/>
  <c r="G250" i="2"/>
  <c r="D247" i="2"/>
  <c r="G216" i="15"/>
  <c r="G183" i="15"/>
  <c r="C242" i="2"/>
  <c r="B1274" i="7" s="1"/>
  <c r="G175" i="15"/>
  <c r="F24" i="13"/>
  <c r="E242" i="2"/>
  <c r="E250" i="2" s="1"/>
  <c r="B247" i="2"/>
  <c r="G167" i="15"/>
  <c r="C247" i="2"/>
  <c r="F26" i="13"/>
  <c r="B251" i="2"/>
  <c r="H242" i="2"/>
  <c r="F250" i="2"/>
  <c r="L242" i="2"/>
  <c r="L250" i="2"/>
  <c r="G173" i="15"/>
  <c r="E246" i="2"/>
  <c r="J242" i="2"/>
  <c r="K250" i="2" s="1"/>
  <c r="E249" i="2"/>
  <c r="F44" i="13"/>
  <c r="D249" i="2"/>
  <c r="F38" i="13"/>
  <c r="F25" i="13"/>
  <c r="J18" i="13"/>
  <c r="G179" i="15"/>
  <c r="G174" i="15"/>
  <c r="L246" i="2"/>
  <c r="I28" i="13"/>
  <c r="G168" i="15"/>
  <c r="F27" i="13"/>
  <c r="D242" i="2"/>
  <c r="F16" i="13"/>
  <c r="E21" i="13"/>
  <c r="E33" i="13"/>
  <c r="G172" i="15"/>
  <c r="F19" i="13"/>
  <c r="F248" i="2"/>
  <c r="K21" i="13"/>
  <c r="G182" i="15"/>
  <c r="G171" i="15"/>
  <c r="G166" i="15"/>
  <c r="F33" i="13"/>
  <c r="D28" i="13"/>
  <c r="F28" i="13" s="1"/>
  <c r="G176" i="15"/>
  <c r="G181" i="15"/>
  <c r="G165" i="15"/>
  <c r="D246" i="2"/>
  <c r="G180" i="15"/>
  <c r="G164" i="15"/>
  <c r="K28" i="13"/>
  <c r="J28" i="13"/>
  <c r="R34" i="14"/>
  <c r="O35" i="14"/>
  <c r="Q35" i="14" s="1"/>
  <c r="R35" i="14" s="1"/>
  <c r="O40" i="14"/>
  <c r="Q40" i="14" s="1"/>
  <c r="R40" i="14" s="1"/>
  <c r="G837" i="15" l="1"/>
  <c r="G839" i="15"/>
  <c r="G812" i="15"/>
  <c r="C844" i="15"/>
  <c r="C826" i="15"/>
  <c r="C822" i="15"/>
  <c r="C836" i="15"/>
  <c r="C820" i="15"/>
  <c r="C792" i="15"/>
  <c r="C843" i="15"/>
  <c r="C848" i="15"/>
  <c r="C817" i="15"/>
  <c r="C841" i="15"/>
  <c r="C845" i="15"/>
  <c r="C839" i="15"/>
  <c r="C829" i="15"/>
  <c r="C825" i="15"/>
  <c r="C775" i="15"/>
  <c r="E758" i="15"/>
  <c r="E780" i="15"/>
  <c r="E733" i="15"/>
  <c r="E767" i="15"/>
  <c r="E743" i="15"/>
  <c r="E751" i="15"/>
  <c r="G677" i="15"/>
  <c r="G678" i="15"/>
  <c r="G686" i="15"/>
  <c r="G666" i="15"/>
  <c r="G681" i="15"/>
  <c r="G711" i="15"/>
  <c r="G682" i="15"/>
  <c r="G689" i="15"/>
  <c r="G708" i="15"/>
  <c r="G670" i="15"/>
  <c r="G660" i="15"/>
  <c r="G649" i="15"/>
  <c r="G687" i="15"/>
  <c r="G707" i="15"/>
  <c r="G696" i="15"/>
  <c r="G674" i="15"/>
  <c r="G664" i="15"/>
  <c r="G702" i="15"/>
  <c r="G648" i="15"/>
  <c r="G683" i="15"/>
  <c r="G662" i="15"/>
  <c r="G690" i="15"/>
  <c r="G692" i="15"/>
  <c r="G705" i="15"/>
  <c r="G697" i="15"/>
  <c r="G652" i="15"/>
  <c r="G656" i="15"/>
  <c r="G698" i="15"/>
  <c r="G650" i="15"/>
  <c r="G655" i="15"/>
  <c r="G672" i="15"/>
  <c r="G704" i="15"/>
  <c r="G653" i="15"/>
  <c r="G659" i="15"/>
  <c r="G676" i="15"/>
  <c r="G685" i="15"/>
  <c r="G693" i="15"/>
  <c r="G680" i="15"/>
  <c r="G701" i="15"/>
  <c r="G691" i="15"/>
  <c r="G663" i="15"/>
  <c r="G657" i="15"/>
  <c r="G699" i="15"/>
  <c r="G695" i="15"/>
  <c r="G668" i="15"/>
  <c r="G651" i="15"/>
  <c r="G694" i="15"/>
  <c r="G667" i="15"/>
  <c r="G661" i="15"/>
  <c r="E693" i="15"/>
  <c r="E667" i="15"/>
  <c r="E680" i="15"/>
  <c r="E682" i="15"/>
  <c r="E662" i="15"/>
  <c r="E681" i="15"/>
  <c r="E651" i="15"/>
  <c r="E691" i="15"/>
  <c r="E661" i="15"/>
  <c r="E653" i="15"/>
  <c r="E684" i="15"/>
  <c r="E648" i="15"/>
  <c r="E656" i="15"/>
  <c r="E657" i="15"/>
  <c r="E705" i="15"/>
  <c r="E660" i="15"/>
  <c r="E689" i="15"/>
  <c r="E664" i="15"/>
  <c r="C691" i="15"/>
  <c r="C710" i="15"/>
  <c r="C653" i="15"/>
  <c r="C681" i="15"/>
  <c r="E598" i="15"/>
  <c r="E585" i="15"/>
  <c r="E589" i="15"/>
  <c r="E597" i="15"/>
  <c r="E584" i="15"/>
  <c r="E586" i="15"/>
  <c r="E543" i="15"/>
  <c r="E520" i="15"/>
  <c r="E511" i="15"/>
  <c r="E538" i="15"/>
  <c r="E548" i="15"/>
  <c r="E536" i="15"/>
  <c r="E512" i="15"/>
  <c r="E572" i="15"/>
  <c r="E515" i="15"/>
  <c r="E519" i="15"/>
  <c r="E571" i="15"/>
  <c r="E569" i="15"/>
  <c r="E514" i="15"/>
  <c r="E527" i="15"/>
  <c r="E517" i="15"/>
  <c r="E551" i="15"/>
  <c r="E530" i="15"/>
  <c r="E500" i="15"/>
  <c r="E494" i="15"/>
  <c r="E452" i="15"/>
  <c r="E472" i="15"/>
  <c r="E485" i="15"/>
  <c r="E458" i="15"/>
  <c r="E464" i="15"/>
  <c r="E473" i="15"/>
  <c r="E467" i="15"/>
  <c r="E493" i="15"/>
  <c r="E444" i="15"/>
  <c r="G484" i="15"/>
  <c r="G463" i="15"/>
  <c r="G486" i="15"/>
  <c r="G454" i="15"/>
  <c r="G449" i="15"/>
  <c r="G466" i="15"/>
  <c r="G481" i="15"/>
  <c r="G499" i="15"/>
  <c r="G438" i="15"/>
  <c r="G443" i="15"/>
  <c r="G441" i="15"/>
  <c r="G460" i="15"/>
  <c r="G494" i="15"/>
  <c r="G459" i="15"/>
  <c r="G473" i="15"/>
  <c r="G479" i="15"/>
  <c r="G488" i="15"/>
  <c r="G495" i="15"/>
  <c r="G464" i="15"/>
  <c r="G491" i="15"/>
  <c r="G417" i="15"/>
  <c r="G405" i="15"/>
  <c r="G395" i="15"/>
  <c r="G427" i="15"/>
  <c r="G390" i="15"/>
  <c r="G373" i="15"/>
  <c r="G425" i="15"/>
  <c r="G421" i="15"/>
  <c r="G394" i="15"/>
  <c r="G418" i="15"/>
  <c r="G398" i="15"/>
  <c r="G375" i="15"/>
  <c r="G422" i="15"/>
  <c r="G384" i="15"/>
  <c r="C426" i="15"/>
  <c r="C398" i="15"/>
  <c r="C406" i="15"/>
  <c r="C423" i="15"/>
  <c r="C421" i="15"/>
  <c r="C432" i="15"/>
  <c r="C395" i="15"/>
  <c r="C419" i="15"/>
  <c r="C397" i="15"/>
  <c r="C405" i="15"/>
  <c r="C422" i="15"/>
  <c r="C399" i="15"/>
  <c r="C404" i="15"/>
  <c r="C396" i="15"/>
  <c r="C416" i="15"/>
  <c r="C424" i="15"/>
  <c r="C417" i="15"/>
  <c r="C400" i="15"/>
  <c r="C402" i="15"/>
  <c r="C415" i="15"/>
  <c r="C411" i="15"/>
  <c r="C414" i="15"/>
  <c r="C331" i="15"/>
  <c r="C356" i="15"/>
  <c r="C357" i="15"/>
  <c r="C349" i="15"/>
  <c r="C354" i="15"/>
  <c r="C330" i="15"/>
  <c r="C339" i="15"/>
  <c r="C302" i="15"/>
  <c r="C298" i="15"/>
  <c r="C348" i="15"/>
  <c r="C362" i="15"/>
  <c r="C343" i="15"/>
  <c r="C336" i="15"/>
  <c r="C347" i="15"/>
  <c r="C333" i="15"/>
  <c r="E342" i="15"/>
  <c r="E341" i="15"/>
  <c r="E316" i="15"/>
  <c r="E314" i="15"/>
  <c r="E349" i="15"/>
  <c r="E302" i="15"/>
  <c r="E354" i="15"/>
  <c r="E305" i="15"/>
  <c r="C194" i="15"/>
  <c r="C219" i="15"/>
  <c r="C192" i="15"/>
  <c r="E184" i="15"/>
  <c r="E217" i="15"/>
  <c r="E181" i="15"/>
  <c r="E201" i="15"/>
  <c r="E166" i="15"/>
  <c r="E203" i="15"/>
  <c r="E221" i="15"/>
  <c r="E189" i="15"/>
  <c r="E191" i="15"/>
  <c r="E170" i="15"/>
  <c r="E158" i="15"/>
  <c r="E187" i="15"/>
  <c r="E212" i="15"/>
  <c r="E164" i="15"/>
  <c r="E174" i="15"/>
  <c r="E196" i="15"/>
  <c r="E185" i="15"/>
  <c r="E168" i="15"/>
  <c r="E178" i="15"/>
  <c r="E197" i="15"/>
  <c r="E159" i="15"/>
  <c r="E222" i="15"/>
  <c r="E172" i="15"/>
  <c r="E182" i="15"/>
  <c r="E206" i="15"/>
  <c r="E193" i="15"/>
  <c r="E202" i="15"/>
  <c r="E186" i="15"/>
  <c r="E176" i="15"/>
  <c r="E188" i="15"/>
  <c r="E180" i="15"/>
  <c r="E220" i="15"/>
  <c r="E205" i="15"/>
  <c r="E215" i="15"/>
  <c r="E162" i="15"/>
  <c r="E165" i="15"/>
  <c r="E208" i="15"/>
  <c r="E216" i="15"/>
  <c r="E190" i="15"/>
  <c r="E214" i="15"/>
  <c r="E200" i="15"/>
  <c r="E161" i="15"/>
  <c r="E209" i="15"/>
  <c r="E198" i="15"/>
  <c r="E210" i="15"/>
  <c r="E169" i="15"/>
  <c r="E211" i="15"/>
  <c r="E195" i="15"/>
  <c r="E219" i="15"/>
  <c r="E207" i="15"/>
  <c r="E218" i="15"/>
  <c r="E194" i="15"/>
  <c r="E173" i="15"/>
  <c r="G143" i="15"/>
  <c r="G132" i="15"/>
  <c r="G98" i="15"/>
  <c r="G106" i="15"/>
  <c r="G145" i="15"/>
  <c r="G142" i="15"/>
  <c r="G126" i="15"/>
  <c r="G121" i="15"/>
  <c r="G141" i="15"/>
  <c r="C37" i="15"/>
  <c r="E789" i="15"/>
  <c r="E852" i="15"/>
  <c r="E849" i="15"/>
  <c r="E791" i="15"/>
  <c r="E823" i="15"/>
  <c r="E792" i="15"/>
  <c r="E803" i="15"/>
  <c r="E817" i="15"/>
  <c r="E834" i="15"/>
  <c r="E756" i="15"/>
  <c r="E765" i="15"/>
  <c r="E769" i="15"/>
  <c r="E779" i="15"/>
  <c r="E748" i="15"/>
  <c r="E772" i="15"/>
  <c r="E724" i="15"/>
  <c r="E755" i="15"/>
  <c r="E720" i="15"/>
  <c r="E778" i="15"/>
  <c r="E746" i="15"/>
  <c r="E760" i="15"/>
  <c r="E736" i="15"/>
  <c r="E723" i="15"/>
  <c r="E754" i="15"/>
  <c r="E766" i="15"/>
  <c r="E775" i="15"/>
  <c r="E744" i="15"/>
  <c r="E718" i="15"/>
  <c r="E740" i="15"/>
  <c r="E730" i="15"/>
  <c r="E764" i="15"/>
  <c r="E777" i="15"/>
  <c r="E722" i="15"/>
  <c r="E759" i="15"/>
  <c r="E742" i="15"/>
  <c r="C746" i="15"/>
  <c r="C771" i="15"/>
  <c r="C744" i="15"/>
  <c r="C753" i="15"/>
  <c r="C765" i="15"/>
  <c r="C776" i="15"/>
  <c r="C759" i="15"/>
  <c r="C749" i="15"/>
  <c r="C767" i="15"/>
  <c r="C781" i="15"/>
  <c r="C773" i="15"/>
  <c r="C780" i="15"/>
  <c r="C745" i="15"/>
  <c r="C743" i="15"/>
  <c r="C782" i="15"/>
  <c r="C778" i="15"/>
  <c r="C748" i="15"/>
  <c r="C761" i="15"/>
  <c r="C718" i="15"/>
  <c r="C752" i="15"/>
  <c r="C719" i="15"/>
  <c r="E678" i="15"/>
  <c r="E677" i="15"/>
  <c r="E671" i="15"/>
  <c r="E688" i="15"/>
  <c r="E711" i="15"/>
  <c r="E666" i="15"/>
  <c r="E686" i="15"/>
  <c r="E670" i="15"/>
  <c r="E708" i="15"/>
  <c r="E707" i="15"/>
  <c r="E683" i="15"/>
  <c r="C697" i="15"/>
  <c r="C688" i="15"/>
  <c r="C678" i="15"/>
  <c r="C694" i="15"/>
  <c r="C682" i="15"/>
  <c r="C705" i="15"/>
  <c r="C708" i="15"/>
  <c r="C701" i="15"/>
  <c r="C686" i="15"/>
  <c r="C649" i="15"/>
  <c r="C690" i="15"/>
  <c r="C679" i="15"/>
  <c r="C683" i="15"/>
  <c r="C651" i="15"/>
  <c r="C707" i="15"/>
  <c r="C695" i="15"/>
  <c r="C648" i="15"/>
  <c r="C712" i="15"/>
  <c r="C685" i="15"/>
  <c r="C696" i="15"/>
  <c r="C706" i="15"/>
  <c r="C652" i="15"/>
  <c r="C702" i="15"/>
  <c r="C700" i="15"/>
  <c r="C693" i="15"/>
  <c r="C650" i="15"/>
  <c r="C698" i="15"/>
  <c r="C689" i="15"/>
  <c r="C703" i="15"/>
  <c r="C680" i="15"/>
  <c r="C692" i="15"/>
  <c r="C709" i="15"/>
  <c r="C687" i="15"/>
  <c r="C699" i="15"/>
  <c r="C711" i="15"/>
  <c r="C684" i="15"/>
  <c r="C704" i="15"/>
  <c r="G571" i="15"/>
  <c r="G541" i="15"/>
  <c r="G525" i="15"/>
  <c r="G562" i="15"/>
  <c r="G511" i="15"/>
  <c r="G554" i="15"/>
  <c r="G545" i="15"/>
  <c r="G516" i="15"/>
  <c r="G533" i="15"/>
  <c r="G548" i="15"/>
  <c r="G549" i="15"/>
  <c r="G569" i="15"/>
  <c r="G520" i="15"/>
  <c r="G537" i="15"/>
  <c r="G572" i="15"/>
  <c r="G543" i="15"/>
  <c r="G515" i="15"/>
  <c r="G524" i="15"/>
  <c r="G508" i="15"/>
  <c r="G567" i="15"/>
  <c r="G557" i="15"/>
  <c r="G514" i="15"/>
  <c r="G519" i="15"/>
  <c r="G528" i="15"/>
  <c r="C559" i="15"/>
  <c r="C571" i="15"/>
  <c r="C560" i="15"/>
  <c r="C567" i="15"/>
  <c r="C553" i="15"/>
  <c r="C555" i="15"/>
  <c r="C509" i="15"/>
  <c r="C568" i="15"/>
  <c r="G483" i="15"/>
  <c r="G489" i="15"/>
  <c r="G497" i="15"/>
  <c r="G462" i="15"/>
  <c r="G455" i="15"/>
  <c r="G492" i="15"/>
  <c r="G468" i="15"/>
  <c r="G475" i="15"/>
  <c r="G476" i="15"/>
  <c r="G474" i="15"/>
  <c r="G442" i="15"/>
  <c r="G501" i="15"/>
  <c r="G482" i="15"/>
  <c r="G461" i="15"/>
  <c r="G446" i="15"/>
  <c r="G444" i="15"/>
  <c r="G477" i="15"/>
  <c r="G496" i="15"/>
  <c r="G450" i="15"/>
  <c r="G448" i="15"/>
  <c r="E440" i="15"/>
  <c r="E489" i="15"/>
  <c r="E470" i="15"/>
  <c r="E471" i="15"/>
  <c r="E441" i="15"/>
  <c r="E475" i="15"/>
  <c r="E448" i="15"/>
  <c r="E486" i="15"/>
  <c r="E501" i="15"/>
  <c r="E490" i="15"/>
  <c r="E495" i="15"/>
  <c r="E447" i="15"/>
  <c r="E456" i="15"/>
  <c r="E462" i="15"/>
  <c r="E477" i="15"/>
  <c r="E466" i="15"/>
  <c r="E487" i="15"/>
  <c r="E460" i="15"/>
  <c r="E469" i="15"/>
  <c r="E492" i="15"/>
  <c r="E442" i="15"/>
  <c r="E451" i="15"/>
  <c r="E498" i="15"/>
  <c r="E439" i="15"/>
  <c r="E481" i="15"/>
  <c r="E480" i="15"/>
  <c r="E478" i="15"/>
  <c r="E496" i="15"/>
  <c r="E446" i="15"/>
  <c r="E455" i="15"/>
  <c r="E491" i="15"/>
  <c r="E474" i="15"/>
  <c r="E479" i="15"/>
  <c r="E484" i="15"/>
  <c r="E450" i="15"/>
  <c r="C495" i="15"/>
  <c r="C478" i="15"/>
  <c r="C439" i="15"/>
  <c r="C465" i="15"/>
  <c r="C441" i="15"/>
  <c r="C470" i="15"/>
  <c r="C473" i="15"/>
  <c r="C480" i="15"/>
  <c r="C491" i="15"/>
  <c r="C472" i="15"/>
  <c r="C496" i="15"/>
  <c r="C502" i="15"/>
  <c r="C471" i="15"/>
  <c r="C492" i="15"/>
  <c r="C475" i="15"/>
  <c r="C493" i="15"/>
  <c r="C466" i="15"/>
  <c r="C462" i="15"/>
  <c r="C497" i="15"/>
  <c r="C483" i="15"/>
  <c r="C499" i="15"/>
  <c r="C494" i="15"/>
  <c r="C467" i="15"/>
  <c r="C479" i="15"/>
  <c r="C481" i="15"/>
  <c r="C501" i="15"/>
  <c r="C498" i="15"/>
  <c r="C464" i="15"/>
  <c r="C474" i="15"/>
  <c r="C460" i="15"/>
  <c r="C490" i="15"/>
  <c r="C489" i="15"/>
  <c r="C438" i="15"/>
  <c r="C500" i="15"/>
  <c r="C440" i="15"/>
  <c r="C486" i="15"/>
  <c r="C476" i="15"/>
  <c r="C461" i="15"/>
  <c r="C484" i="15"/>
  <c r="C468" i="15"/>
  <c r="C488" i="15"/>
  <c r="C487" i="15"/>
  <c r="C485" i="15"/>
  <c r="C469" i="15"/>
  <c r="G329" i="15"/>
  <c r="G361" i="15"/>
  <c r="G356" i="15"/>
  <c r="G358" i="15"/>
  <c r="G313" i="15"/>
  <c r="G307" i="15"/>
  <c r="G332" i="15"/>
  <c r="G362" i="15"/>
  <c r="G331" i="15"/>
  <c r="G349" i="15"/>
  <c r="G300" i="15"/>
  <c r="G320" i="15"/>
  <c r="G336" i="15"/>
  <c r="G347" i="15"/>
  <c r="G328" i="15"/>
  <c r="G339" i="15"/>
  <c r="G324" i="15"/>
  <c r="G302" i="15"/>
  <c r="G346" i="15"/>
  <c r="G341" i="15"/>
  <c r="G344" i="15"/>
  <c r="G338" i="15"/>
  <c r="G306" i="15"/>
  <c r="G360" i="15"/>
  <c r="G352" i="15"/>
  <c r="G353" i="15"/>
  <c r="G354" i="15"/>
  <c r="G342" i="15"/>
  <c r="G340" i="15"/>
  <c r="G299" i="15"/>
  <c r="G310" i="15"/>
  <c r="G337" i="15"/>
  <c r="G350" i="15"/>
  <c r="G298" i="15"/>
  <c r="G355" i="15"/>
  <c r="G326" i="15"/>
  <c r="G333" i="15"/>
  <c r="G351" i="15"/>
  <c r="G330" i="15"/>
  <c r="G325" i="15"/>
  <c r="G314" i="15"/>
  <c r="G303" i="15"/>
  <c r="G334" i="15"/>
  <c r="G305" i="15"/>
  <c r="E300" i="15"/>
  <c r="E325" i="15"/>
  <c r="E312" i="15"/>
  <c r="E309" i="15"/>
  <c r="E318" i="15"/>
  <c r="E330" i="15"/>
  <c r="E320" i="15"/>
  <c r="E317" i="15"/>
  <c r="E326" i="15"/>
  <c r="E327" i="15"/>
  <c r="E346" i="15"/>
  <c r="E324" i="15"/>
  <c r="E321" i="15"/>
  <c r="E335" i="15"/>
  <c r="E353" i="15"/>
  <c r="E340" i="15"/>
  <c r="E328" i="15"/>
  <c r="E351" i="15"/>
  <c r="E333" i="15"/>
  <c r="E352" i="15"/>
  <c r="E361" i="15"/>
  <c r="E331" i="15"/>
  <c r="E358" i="15"/>
  <c r="E355" i="15"/>
  <c r="E350" i="15"/>
  <c r="C254" i="15"/>
  <c r="C273" i="15"/>
  <c r="C290" i="15"/>
  <c r="C286" i="15"/>
  <c r="C232" i="15"/>
  <c r="C285" i="15"/>
  <c r="C256" i="15"/>
  <c r="C261" i="15"/>
  <c r="C269" i="15"/>
  <c r="C252" i="15"/>
  <c r="C255" i="15"/>
  <c r="C287" i="15"/>
  <c r="C288" i="15"/>
  <c r="C244" i="15"/>
  <c r="C279" i="15"/>
  <c r="C281" i="15"/>
  <c r="C291" i="15"/>
  <c r="C257" i="15"/>
  <c r="C267" i="15"/>
  <c r="C233" i="15"/>
  <c r="C271" i="15"/>
  <c r="C262" i="15"/>
  <c r="C278" i="15"/>
  <c r="C263" i="15"/>
  <c r="C260" i="15"/>
  <c r="C259" i="15"/>
  <c r="C276" i="15"/>
  <c r="C274" i="15"/>
  <c r="C230" i="15"/>
  <c r="C270" i="15"/>
  <c r="C264" i="15"/>
  <c r="C231" i="15"/>
  <c r="C275" i="15"/>
  <c r="C280" i="15"/>
  <c r="C268" i="15"/>
  <c r="C277" i="15"/>
  <c r="C292" i="15"/>
  <c r="C258" i="15"/>
  <c r="C282" i="15"/>
  <c r="C272" i="15"/>
  <c r="C289" i="15"/>
  <c r="C284" i="15"/>
  <c r="C265" i="15"/>
  <c r="E291" i="15"/>
  <c r="E252" i="15"/>
  <c r="E261" i="15"/>
  <c r="E289" i="15"/>
  <c r="E269" i="15"/>
  <c r="E264" i="15"/>
  <c r="E273" i="15"/>
  <c r="E283" i="15"/>
  <c r="E231" i="15"/>
  <c r="E277" i="15"/>
  <c r="E285" i="15"/>
  <c r="E275" i="15"/>
  <c r="E255" i="15"/>
  <c r="E236" i="15"/>
  <c r="E270" i="15"/>
  <c r="E292" i="15"/>
  <c r="E244" i="15"/>
  <c r="E256" i="15"/>
  <c r="E286" i="15"/>
  <c r="E234" i="15"/>
  <c r="E245" i="15"/>
  <c r="E284" i="15"/>
  <c r="E246" i="15"/>
  <c r="E249" i="15"/>
  <c r="G274" i="15"/>
  <c r="G233" i="15"/>
  <c r="G281" i="15"/>
  <c r="G242" i="15"/>
  <c r="G236" i="15"/>
  <c r="G283" i="15"/>
  <c r="G276" i="15"/>
  <c r="G288" i="15"/>
  <c r="G285" i="15"/>
  <c r="G246" i="15"/>
  <c r="G240" i="15"/>
  <c r="G259" i="15"/>
  <c r="G231" i="15"/>
  <c r="G252" i="15"/>
  <c r="G250" i="15"/>
  <c r="G244" i="15"/>
  <c r="G290" i="15"/>
  <c r="G256" i="15"/>
  <c r="G248" i="15"/>
  <c r="G266" i="15"/>
  <c r="G261" i="15"/>
  <c r="G275" i="15"/>
  <c r="G267" i="15"/>
  <c r="G264" i="15"/>
  <c r="G282" i="15"/>
  <c r="G67" i="15"/>
  <c r="G48" i="15"/>
  <c r="G73" i="15"/>
  <c r="G71" i="15"/>
  <c r="G52" i="15"/>
  <c r="G29" i="15"/>
  <c r="G77" i="15"/>
  <c r="G46" i="15"/>
  <c r="G75" i="15"/>
  <c r="G56" i="15"/>
  <c r="G31" i="15"/>
  <c r="G66" i="15"/>
  <c r="G62" i="15"/>
  <c r="G22" i="15"/>
  <c r="G35" i="15"/>
  <c r="G60" i="15"/>
  <c r="G37" i="15"/>
  <c r="G54" i="15"/>
  <c r="G38" i="15"/>
  <c r="G19" i="15"/>
  <c r="G20" i="15"/>
  <c r="G33" i="15"/>
  <c r="G64" i="15"/>
  <c r="G41" i="15"/>
  <c r="G26" i="15"/>
  <c r="G53" i="15"/>
  <c r="G81" i="15"/>
  <c r="G51" i="15"/>
  <c r="G36" i="15"/>
  <c r="G57" i="15"/>
  <c r="G30" i="15"/>
  <c r="G42" i="15"/>
  <c r="G47" i="15"/>
  <c r="G28" i="15"/>
  <c r="G70" i="15"/>
  <c r="G80" i="15"/>
  <c r="G82" i="15"/>
  <c r="G55" i="15"/>
  <c r="G34" i="15"/>
  <c r="G61" i="15"/>
  <c r="G58" i="15"/>
  <c r="G78" i="15"/>
  <c r="G32" i="15"/>
  <c r="G76" i="15"/>
  <c r="G79" i="15"/>
  <c r="G21" i="15"/>
  <c r="G59" i="15"/>
  <c r="G40" i="15"/>
  <c r="G65" i="15"/>
  <c r="G50" i="15"/>
  <c r="G24" i="15"/>
  <c r="G63" i="15"/>
  <c r="G44" i="15"/>
  <c r="E62" i="15"/>
  <c r="E55" i="15"/>
  <c r="E52" i="15"/>
  <c r="E45" i="15"/>
  <c r="E22" i="15"/>
  <c r="E66" i="15"/>
  <c r="E59" i="15"/>
  <c r="E56" i="15"/>
  <c r="E49" i="15"/>
  <c r="E70" i="15"/>
  <c r="E63" i="15"/>
  <c r="E60" i="15"/>
  <c r="E53" i="15"/>
  <c r="E21" i="15"/>
  <c r="E26" i="15"/>
  <c r="E74" i="15"/>
  <c r="E67" i="15"/>
  <c r="E64" i="15"/>
  <c r="E57" i="15"/>
  <c r="E25" i="15"/>
  <c r="E30" i="15"/>
  <c r="E78" i="15"/>
  <c r="E71" i="15"/>
  <c r="E68" i="15"/>
  <c r="E61" i="15"/>
  <c r="E81" i="15"/>
  <c r="E32" i="15"/>
  <c r="E27" i="15"/>
  <c r="E75" i="15"/>
  <c r="E72" i="15"/>
  <c r="E65" i="15"/>
  <c r="E24" i="15"/>
  <c r="E79" i="15"/>
  <c r="E38" i="15"/>
  <c r="E35" i="15"/>
  <c r="E28" i="15"/>
  <c r="E76" i="15"/>
  <c r="E69" i="15"/>
  <c r="E18" i="15"/>
  <c r="E19" i="15"/>
  <c r="E80" i="15"/>
  <c r="E42" i="15"/>
  <c r="E33" i="15"/>
  <c r="E36" i="15"/>
  <c r="C1164" i="11"/>
  <c r="C1152" i="11"/>
  <c r="C1140" i="11"/>
  <c r="C1128" i="11"/>
  <c r="C1104" i="11"/>
  <c r="C1116" i="11"/>
  <c r="E1157" i="11"/>
  <c r="E1151" i="11"/>
  <c r="E1133" i="11"/>
  <c r="E1115" i="11"/>
  <c r="E1109" i="11"/>
  <c r="E1103" i="11"/>
  <c r="E1163" i="11"/>
  <c r="E1059" i="11"/>
  <c r="E1053" i="11"/>
  <c r="E1047" i="11"/>
  <c r="E871" i="11"/>
  <c r="E859" i="11"/>
  <c r="E847" i="11"/>
  <c r="E841" i="11"/>
  <c r="E783" i="11"/>
  <c r="E765" i="11"/>
  <c r="E735" i="11"/>
  <c r="E729" i="11"/>
  <c r="E723" i="11"/>
  <c r="E711" i="11"/>
  <c r="E686" i="11"/>
  <c r="E680" i="11"/>
  <c r="E674" i="11"/>
  <c r="E668" i="11"/>
  <c r="E650" i="11"/>
  <c r="E620" i="11"/>
  <c r="E614" i="11"/>
  <c r="E608" i="11"/>
  <c r="E531" i="11"/>
  <c r="E393" i="11"/>
  <c r="E363" i="11"/>
  <c r="E345" i="11"/>
  <c r="E333" i="11"/>
  <c r="C196" i="11"/>
  <c r="C178" i="11"/>
  <c r="E172" i="11"/>
  <c r="E196" i="11"/>
  <c r="D208" i="3"/>
  <c r="E1145" i="11"/>
  <c r="E1097" i="11"/>
  <c r="E1139" i="11"/>
  <c r="E1127" i="11"/>
  <c r="E1169" i="11"/>
  <c r="E1121" i="11"/>
  <c r="C1170" i="11"/>
  <c r="C1134" i="11"/>
  <c r="C1098" i="11"/>
  <c r="C1158" i="11"/>
  <c r="C1122" i="11"/>
  <c r="C1146" i="11"/>
  <c r="C1110" i="11"/>
  <c r="E1041" i="11"/>
  <c r="E1035" i="11"/>
  <c r="E943" i="11"/>
  <c r="E937" i="11"/>
  <c r="E931" i="11"/>
  <c r="E925" i="11"/>
  <c r="E919" i="11"/>
  <c r="E913" i="11"/>
  <c r="E979" i="11"/>
  <c r="E907" i="11"/>
  <c r="E973" i="11"/>
  <c r="E901" i="11"/>
  <c r="E967" i="11"/>
  <c r="E961" i="11"/>
  <c r="E955" i="11"/>
  <c r="E949" i="11"/>
  <c r="E865" i="11"/>
  <c r="E853" i="11"/>
  <c r="E835" i="11"/>
  <c r="E829" i="11"/>
  <c r="E823" i="11"/>
  <c r="E817" i="11"/>
  <c r="E883" i="11"/>
  <c r="E811" i="11"/>
  <c r="E877" i="11"/>
  <c r="E805" i="11"/>
  <c r="E717" i="11"/>
  <c r="E777" i="11"/>
  <c r="E705" i="11"/>
  <c r="E771" i="11"/>
  <c r="E759" i="11"/>
  <c r="E753" i="11"/>
  <c r="E747" i="11"/>
  <c r="E741" i="11"/>
  <c r="E656" i="11"/>
  <c r="E644" i="11"/>
  <c r="E638" i="11"/>
  <c r="E632" i="11"/>
  <c r="E626" i="11"/>
  <c r="E525" i="11"/>
  <c r="E591" i="11"/>
  <c r="E519" i="11"/>
  <c r="E585" i="11"/>
  <c r="E513" i="11"/>
  <c r="E579" i="11"/>
  <c r="E573" i="11"/>
  <c r="E567" i="11"/>
  <c r="E561" i="11"/>
  <c r="E555" i="11"/>
  <c r="E549" i="11"/>
  <c r="E543" i="11"/>
  <c r="E537" i="11"/>
  <c r="E434" i="11"/>
  <c r="E428" i="11"/>
  <c r="E494" i="11"/>
  <c r="E422" i="11"/>
  <c r="E488" i="11"/>
  <c r="E416" i="11"/>
  <c r="E482" i="11"/>
  <c r="E476" i="11"/>
  <c r="E470" i="11"/>
  <c r="E464" i="11"/>
  <c r="E458" i="11"/>
  <c r="E452" i="11"/>
  <c r="E446" i="11"/>
  <c r="E440" i="11"/>
  <c r="E357" i="11"/>
  <c r="E351" i="11"/>
  <c r="E339" i="11"/>
  <c r="E327" i="11"/>
  <c r="E321" i="11"/>
  <c r="E387" i="11"/>
  <c r="E381" i="11"/>
  <c r="E375" i="11"/>
  <c r="E369" i="11"/>
  <c r="E259" i="11"/>
  <c r="E253" i="11"/>
  <c r="E247" i="11"/>
  <c r="E241" i="11"/>
  <c r="E265" i="11"/>
  <c r="E235" i="11"/>
  <c r="E301" i="11"/>
  <c r="E229" i="11"/>
  <c r="E295" i="11"/>
  <c r="E223" i="11"/>
  <c r="E289" i="11"/>
  <c r="E283" i="11"/>
  <c r="E202" i="11"/>
  <c r="E190" i="11"/>
  <c r="E184" i="11"/>
  <c r="E178" i="11"/>
  <c r="C142" i="11"/>
  <c r="C184" i="11"/>
  <c r="C136" i="11"/>
  <c r="C130" i="11"/>
  <c r="C124" i="11"/>
  <c r="C172" i="11"/>
  <c r="C166" i="11"/>
  <c r="C202" i="11"/>
  <c r="C160" i="11"/>
  <c r="C154" i="11"/>
  <c r="C190" i="11"/>
  <c r="C148" i="11"/>
  <c r="C250" i="2"/>
  <c r="O704" i="14"/>
  <c r="Q704" i="14" s="1"/>
  <c r="O681" i="14"/>
  <c r="Q681" i="14" s="1"/>
  <c r="Q690" i="14"/>
  <c r="Q689" i="14"/>
  <c r="O703" i="14"/>
  <c r="Q703" i="14" s="1"/>
  <c r="I692" i="14"/>
  <c r="K692" i="14" s="1"/>
  <c r="I683" i="14"/>
  <c r="K683" i="14" s="1"/>
  <c r="I697" i="14"/>
  <c r="K697" i="14" s="1"/>
  <c r="I703" i="14"/>
  <c r="K703" i="14" s="1"/>
  <c r="K689" i="14"/>
  <c r="I702" i="14"/>
  <c r="K702" i="14" s="1"/>
  <c r="I694" i="14"/>
  <c r="K694" i="14" s="1"/>
  <c r="I693" i="14"/>
  <c r="K693" i="14" s="1"/>
  <c r="Q680" i="14"/>
  <c r="R680" i="14" s="1"/>
  <c r="O697" i="14"/>
  <c r="Q697" i="14" s="1"/>
  <c r="O683" i="14"/>
  <c r="Q683" i="14" s="1"/>
  <c r="O692" i="14"/>
  <c r="Q692" i="14" s="1"/>
  <c r="K680" i="14"/>
  <c r="L680" i="14" s="1"/>
  <c r="I704" i="14"/>
  <c r="K704" i="14" s="1"/>
  <c r="K690" i="14"/>
  <c r="I681" i="14"/>
  <c r="K681" i="14" s="1"/>
  <c r="O693" i="14"/>
  <c r="Q693" i="14" s="1"/>
  <c r="O700" i="14"/>
  <c r="Q700" i="14" s="1"/>
  <c r="R51" i="14"/>
  <c r="O48" i="14"/>
  <c r="Q48" i="14" s="1"/>
  <c r="R48" i="14" s="1"/>
  <c r="O21" i="14"/>
  <c r="Q32" i="14"/>
  <c r="R32" i="14" s="1"/>
  <c r="K21" i="14"/>
  <c r="L21" i="14" s="1"/>
  <c r="O30" i="14"/>
  <c r="Q30" i="14" s="1"/>
  <c r="Q28" i="14"/>
  <c r="R28" i="14" s="1"/>
  <c r="I18" i="14"/>
  <c r="K18" i="14" s="1"/>
  <c r="L18" i="14" s="1"/>
  <c r="I19" i="14"/>
  <c r="K40" i="14"/>
  <c r="L40" i="14" s="1"/>
  <c r="K27" i="14"/>
  <c r="L27" i="14" s="1"/>
  <c r="Q27" i="14"/>
  <c r="R27" i="14" s="1"/>
  <c r="C26" i="15"/>
  <c r="C71" i="15"/>
  <c r="C41" i="15"/>
  <c r="C28" i="15"/>
  <c r="C81" i="15"/>
  <c r="C32" i="15"/>
  <c r="C52" i="15"/>
  <c r="C39" i="15"/>
  <c r="C67" i="15"/>
  <c r="C66" i="15"/>
  <c r="C33" i="15"/>
  <c r="C80" i="15"/>
  <c r="C53" i="15"/>
  <c r="C61" i="15"/>
  <c r="C40" i="15"/>
  <c r="C29" i="15"/>
  <c r="C27" i="15"/>
  <c r="C55" i="15"/>
  <c r="C25" i="15"/>
  <c r="C34" i="15"/>
  <c r="C73" i="15"/>
  <c r="C51" i="15"/>
  <c r="C76" i="15"/>
  <c r="C46" i="15"/>
  <c r="C20" i="15"/>
  <c r="C63" i="15"/>
  <c r="C42" i="15"/>
  <c r="C54" i="15"/>
  <c r="C36" i="15"/>
  <c r="C70" i="15"/>
  <c r="C57" i="15"/>
  <c r="C79" i="15"/>
  <c r="C44" i="15"/>
  <c r="C60" i="15"/>
  <c r="C78" i="15"/>
  <c r="C47" i="15"/>
  <c r="C74" i="15"/>
  <c r="C24" i="15"/>
  <c r="C82" i="15"/>
  <c r="E816" i="15"/>
  <c r="E800" i="15"/>
  <c r="E799" i="15"/>
  <c r="E802" i="15"/>
  <c r="E822" i="15"/>
  <c r="E820" i="15"/>
  <c r="E830" i="15"/>
  <c r="E795" i="15"/>
  <c r="E798" i="15"/>
  <c r="E796" i="15"/>
  <c r="E797" i="15"/>
  <c r="E805" i="15"/>
  <c r="E794" i="15"/>
  <c r="E832" i="15"/>
  <c r="E825" i="15"/>
  <c r="E839" i="15"/>
  <c r="E831" i="15"/>
  <c r="E838" i="15"/>
  <c r="E844" i="15"/>
  <c r="E845" i="15"/>
  <c r="E843" i="15"/>
  <c r="E828" i="15"/>
  <c r="E840" i="15"/>
  <c r="E801" i="15"/>
  <c r="E813" i="15"/>
  <c r="E815" i="15"/>
  <c r="E847" i="15"/>
  <c r="E819" i="15"/>
  <c r="E809" i="15"/>
  <c r="E812" i="15"/>
  <c r="E811" i="15"/>
  <c r="E814" i="15"/>
  <c r="E842" i="15"/>
  <c r="E821" i="15"/>
  <c r="E790" i="15"/>
  <c r="E808" i="15"/>
  <c r="E807" i="15"/>
  <c r="E810" i="15"/>
  <c r="E826" i="15"/>
  <c r="E824" i="15"/>
  <c r="C64" i="15"/>
  <c r="C56" i="15"/>
  <c r="C75" i="15"/>
  <c r="C30" i="15"/>
  <c r="E415" i="15"/>
  <c r="E406" i="15"/>
  <c r="E404" i="15"/>
  <c r="E421" i="15"/>
  <c r="E416" i="15"/>
  <c r="E401" i="15"/>
  <c r="E423" i="15"/>
  <c r="E428" i="15"/>
  <c r="E410" i="15"/>
  <c r="E413" i="15"/>
  <c r="E394" i="15"/>
  <c r="E391" i="15"/>
  <c r="E390" i="15"/>
  <c r="E387" i="15"/>
  <c r="E386" i="15"/>
  <c r="E403" i="15"/>
  <c r="E400" i="15"/>
  <c r="E371" i="15"/>
  <c r="E388" i="15"/>
  <c r="E379" i="15"/>
  <c r="E378" i="15"/>
  <c r="E392" i="15"/>
  <c r="E383" i="15"/>
  <c r="E382" i="15"/>
  <c r="E397" i="15"/>
  <c r="E384" i="15"/>
  <c r="E375" i="15"/>
  <c r="E374" i="15"/>
  <c r="E414" i="15"/>
  <c r="E419" i="15"/>
  <c r="E409" i="15"/>
  <c r="E431" i="15"/>
  <c r="E396" i="15"/>
  <c r="E426" i="15"/>
  <c r="E380" i="15"/>
  <c r="E407" i="15"/>
  <c r="E411" i="15"/>
  <c r="E432" i="15"/>
  <c r="G631" i="15"/>
  <c r="G595" i="15"/>
  <c r="G642" i="15"/>
  <c r="G640" i="15"/>
  <c r="G583" i="15"/>
  <c r="G581" i="15"/>
  <c r="G638" i="15"/>
  <c r="G591" i="15"/>
  <c r="G587" i="15"/>
  <c r="G617" i="15"/>
  <c r="G579" i="15"/>
  <c r="G626" i="15"/>
  <c r="G620" i="15"/>
  <c r="G606" i="15"/>
  <c r="G605" i="15"/>
  <c r="G604" i="15"/>
  <c r="G602" i="15"/>
  <c r="G601" i="15"/>
  <c r="G600" i="15"/>
  <c r="G598" i="15"/>
  <c r="G597" i="15"/>
  <c r="G596" i="15"/>
  <c r="G594" i="15"/>
  <c r="G593" i="15"/>
  <c r="G592" i="15"/>
  <c r="G580" i="15"/>
  <c r="G586" i="15"/>
  <c r="G585" i="15"/>
  <c r="G639" i="15"/>
  <c r="G590" i="15"/>
  <c r="G589" i="15"/>
  <c r="G588" i="15"/>
  <c r="G613" i="15"/>
  <c r="G623" i="15"/>
  <c r="G612" i="15"/>
  <c r="G584" i="15"/>
  <c r="G607" i="15"/>
  <c r="G635" i="15"/>
  <c r="G627" i="15"/>
  <c r="G609" i="15"/>
  <c r="G628" i="15"/>
  <c r="G622" i="15"/>
  <c r="G603" i="15"/>
  <c r="G610" i="15"/>
  <c r="G611" i="15"/>
  <c r="G615" i="15"/>
  <c r="G633" i="15"/>
  <c r="G641" i="15"/>
  <c r="G582" i="15"/>
  <c r="C65" i="15"/>
  <c r="C38" i="15"/>
  <c r="C49" i="15"/>
  <c r="C68" i="15"/>
  <c r="C50" i="15"/>
  <c r="C48" i="15"/>
  <c r="C59" i="15"/>
  <c r="C72" i="15"/>
  <c r="C22" i="15"/>
  <c r="C58" i="15"/>
  <c r="C69" i="15"/>
  <c r="C43" i="15"/>
  <c r="C19" i="15"/>
  <c r="C77" i="15"/>
  <c r="C31" i="15"/>
  <c r="C35" i="15"/>
  <c r="C21" i="15"/>
  <c r="C18" i="15"/>
  <c r="C23" i="15"/>
  <c r="C62" i="15"/>
  <c r="C777" i="15"/>
  <c r="E566" i="15"/>
  <c r="E280" i="15"/>
  <c r="E652" i="15"/>
  <c r="E260" i="15"/>
  <c r="G131" i="15"/>
  <c r="G127" i="15"/>
  <c r="G93" i="15"/>
  <c r="C418" i="15"/>
  <c r="C428" i="15"/>
  <c r="C218" i="15"/>
  <c r="E556" i="15"/>
  <c r="C206" i="15"/>
  <c r="C196" i="15"/>
  <c r="C189" i="15"/>
  <c r="C159" i="15"/>
  <c r="E745" i="15"/>
  <c r="E233" i="15"/>
  <c r="E513" i="15"/>
  <c r="E563" i="15"/>
  <c r="G110" i="15"/>
  <c r="G107" i="15"/>
  <c r="G96" i="15"/>
  <c r="E238" i="15"/>
  <c r="E247" i="15"/>
  <c r="E561" i="15"/>
  <c r="E537" i="15"/>
  <c r="E725" i="15"/>
  <c r="E734" i="15"/>
  <c r="C370" i="15"/>
  <c r="C371" i="15"/>
  <c r="C834" i="15"/>
  <c r="C847" i="15"/>
  <c r="C789" i="15"/>
  <c r="C793" i="15"/>
  <c r="C632" i="15"/>
  <c r="C636" i="15"/>
  <c r="E262" i="15"/>
  <c r="E274" i="15"/>
  <c r="E254" i="15"/>
  <c r="C513" i="15"/>
  <c r="C558" i="15"/>
  <c r="C570" i="15"/>
  <c r="C510" i="15"/>
  <c r="E701" i="15"/>
  <c r="E695" i="15"/>
  <c r="E265" i="15"/>
  <c r="E749" i="15"/>
  <c r="C152" i="15"/>
  <c r="E290" i="15"/>
  <c r="E690" i="15"/>
  <c r="E266" i="15"/>
  <c r="C580" i="15"/>
  <c r="G136" i="15"/>
  <c r="G146" i="15"/>
  <c r="G137" i="15"/>
  <c r="C410" i="15"/>
  <c r="E757" i="15"/>
  <c r="C610" i="15"/>
  <c r="C205" i="15"/>
  <c r="C198" i="15"/>
  <c r="C162" i="15"/>
  <c r="C566" i="15"/>
  <c r="C222" i="15"/>
  <c r="E553" i="15"/>
  <c r="G114" i="15"/>
  <c r="G111" i="15"/>
  <c r="G100" i="15"/>
  <c r="E242" i="15"/>
  <c r="E251" i="15"/>
  <c r="E521" i="15"/>
  <c r="E525" i="15"/>
  <c r="E729" i="15"/>
  <c r="E738" i="15"/>
  <c r="C141" i="15"/>
  <c r="C430" i="15"/>
  <c r="C431" i="15"/>
  <c r="C832" i="15"/>
  <c r="C831" i="15"/>
  <c r="C816" i="15"/>
  <c r="C634" i="15"/>
  <c r="C637" i="15"/>
  <c r="E229" i="15"/>
  <c r="E263" i="15"/>
  <c r="E268" i="15"/>
  <c r="C538" i="15"/>
  <c r="C544" i="15"/>
  <c r="C548" i="15"/>
  <c r="C549" i="15"/>
  <c r="C545" i="15"/>
  <c r="C554" i="15"/>
  <c r="C755" i="15"/>
  <c r="E697" i="15"/>
  <c r="E687" i="15"/>
  <c r="E559" i="15"/>
  <c r="E747" i="15"/>
  <c r="C138" i="15"/>
  <c r="E544" i="15"/>
  <c r="E768" i="15"/>
  <c r="C136" i="15"/>
  <c r="C429" i="15"/>
  <c r="C117" i="15"/>
  <c r="G89" i="15"/>
  <c r="E253" i="15"/>
  <c r="C197" i="15"/>
  <c r="C208" i="15"/>
  <c r="C204" i="15"/>
  <c r="C92" i="15"/>
  <c r="C216" i="15"/>
  <c r="C221" i="15"/>
  <c r="C220" i="15"/>
  <c r="E704" i="15"/>
  <c r="G133" i="15"/>
  <c r="E562" i="15"/>
  <c r="C565" i="15"/>
  <c r="E508" i="15"/>
  <c r="G108" i="15"/>
  <c r="E250" i="15"/>
  <c r="E237" i="15"/>
  <c r="E654" i="15"/>
  <c r="E655" i="15"/>
  <c r="E673" i="15"/>
  <c r="E728" i="15"/>
  <c r="E737" i="15"/>
  <c r="G794" i="15"/>
  <c r="G795" i="15"/>
  <c r="G796" i="15"/>
  <c r="E279" i="15"/>
  <c r="E776" i="15"/>
  <c r="C754" i="15"/>
  <c r="C132" i="15"/>
  <c r="C412" i="15"/>
  <c r="C413" i="15"/>
  <c r="C850" i="15"/>
  <c r="C835" i="15"/>
  <c r="C828" i="15"/>
  <c r="C608" i="15"/>
  <c r="C618" i="15"/>
  <c r="E276" i="15"/>
  <c r="E267" i="15"/>
  <c r="E271" i="15"/>
  <c r="C512" i="15"/>
  <c r="C540" i="15"/>
  <c r="C539" i="15"/>
  <c r="C207" i="15"/>
  <c r="C508" i="15"/>
  <c r="C564" i="15"/>
  <c r="E712" i="15"/>
  <c r="C757" i="15"/>
  <c r="E649" i="15"/>
  <c r="E568" i="15"/>
  <c r="E700" i="15"/>
  <c r="C631" i="15"/>
  <c r="E549" i="15"/>
  <c r="E679" i="15"/>
  <c r="C626" i="15"/>
  <c r="E694" i="15"/>
  <c r="C139" i="15"/>
  <c r="E272" i="15"/>
  <c r="C369" i="15"/>
  <c r="C401" i="15"/>
  <c r="G144" i="15"/>
  <c r="G123" i="15"/>
  <c r="G135" i="15"/>
  <c r="C161" i="15"/>
  <c r="G90" i="15"/>
  <c r="C408" i="15"/>
  <c r="E719" i="15"/>
  <c r="C134" i="15"/>
  <c r="C199" i="15"/>
  <c r="G112" i="15"/>
  <c r="E241" i="15"/>
  <c r="G376" i="15"/>
  <c r="E658" i="15"/>
  <c r="E659" i="15"/>
  <c r="E665" i="15"/>
  <c r="E732" i="15"/>
  <c r="E741" i="15"/>
  <c r="G798" i="15"/>
  <c r="G799" i="15"/>
  <c r="G800" i="15"/>
  <c r="C760" i="15"/>
  <c r="C768" i="15"/>
  <c r="C764" i="15"/>
  <c r="C720" i="15"/>
  <c r="E763" i="15"/>
  <c r="C625" i="15"/>
  <c r="E258" i="15"/>
  <c r="E773" i="15"/>
  <c r="C579" i="15"/>
  <c r="E567" i="15"/>
  <c r="E698" i="15"/>
  <c r="C623" i="15"/>
  <c r="C118" i="15"/>
  <c r="C373" i="15"/>
  <c r="G122" i="15"/>
  <c r="C425" i="15"/>
  <c r="E287" i="15"/>
  <c r="G117" i="15"/>
  <c r="C158" i="15"/>
  <c r="E554" i="15"/>
  <c r="C193" i="15"/>
  <c r="E781" i="15"/>
  <c r="G129" i="15"/>
  <c r="E550" i="15"/>
  <c r="G94" i="15"/>
  <c r="E240" i="15"/>
  <c r="G378" i="15"/>
  <c r="G383" i="15"/>
  <c r="G392" i="15"/>
  <c r="E526" i="15"/>
  <c r="E523" i="15"/>
  <c r="E524" i="15"/>
  <c r="E541" i="15"/>
  <c r="E674" i="15"/>
  <c r="E675" i="15"/>
  <c r="E668" i="15"/>
  <c r="G814" i="15"/>
  <c r="C756" i="15"/>
  <c r="C747" i="15"/>
  <c r="C427" i="15"/>
  <c r="C121" i="15"/>
  <c r="C143" i="15"/>
  <c r="C821" i="15"/>
  <c r="C838" i="15"/>
  <c r="C823" i="15"/>
  <c r="C827" i="15"/>
  <c r="C620" i="15"/>
  <c r="E259" i="15"/>
  <c r="E228" i="15"/>
  <c r="C572" i="15"/>
  <c r="E703" i="15"/>
  <c r="C763" i="15"/>
  <c r="E699" i="15"/>
  <c r="E710" i="15"/>
  <c r="E232" i="15"/>
  <c r="E552" i="15"/>
  <c r="E692" i="15"/>
  <c r="C770" i="15"/>
  <c r="E542" i="15"/>
  <c r="E702" i="15"/>
  <c r="E696" i="15"/>
  <c r="C409" i="15"/>
  <c r="G130" i="15"/>
  <c r="G91" i="15"/>
  <c r="G152" i="15"/>
  <c r="C407" i="15"/>
  <c r="C403" i="15"/>
  <c r="G119" i="15"/>
  <c r="E761" i="15"/>
  <c r="C137" i="15"/>
  <c r="C201" i="15"/>
  <c r="E509" i="15"/>
  <c r="C186" i="15"/>
  <c r="E540" i="15"/>
  <c r="E546" i="15"/>
  <c r="E565" i="15"/>
  <c r="G102" i="15"/>
  <c r="G99" i="15"/>
  <c r="E239" i="15"/>
  <c r="E248" i="15"/>
  <c r="G386" i="15"/>
  <c r="G391" i="15"/>
  <c r="E534" i="15"/>
  <c r="E531" i="15"/>
  <c r="E532" i="15"/>
  <c r="E529" i="15"/>
  <c r="E676" i="15"/>
  <c r="E726" i="15"/>
  <c r="C105" i="7"/>
  <c r="C99" i="7"/>
  <c r="C93" i="7"/>
  <c r="C87" i="7"/>
  <c r="C81" i="7"/>
  <c r="C75" i="7"/>
  <c r="C69" i="7"/>
  <c r="C63" i="7"/>
  <c r="C57" i="7"/>
  <c r="C51" i="7"/>
  <c r="C45" i="7"/>
  <c r="C39" i="7"/>
  <c r="C33" i="7"/>
  <c r="C27" i="7"/>
  <c r="C104" i="7"/>
  <c r="C98" i="7"/>
  <c r="C92" i="7"/>
  <c r="C86" i="7"/>
  <c r="C80" i="7"/>
  <c r="C74" i="7"/>
  <c r="C68" i="7"/>
  <c r="C62" i="7"/>
  <c r="C56" i="7"/>
  <c r="C50" i="7"/>
  <c r="C44" i="7"/>
  <c r="C38" i="7"/>
  <c r="C32" i="7"/>
  <c r="C26" i="7"/>
  <c r="E103" i="7"/>
  <c r="E97" i="7"/>
  <c r="E91" i="7"/>
  <c r="E85" i="7"/>
  <c r="E79" i="7"/>
  <c r="E73" i="7"/>
  <c r="E67" i="7"/>
  <c r="E61" i="7"/>
  <c r="E55" i="7"/>
  <c r="E49" i="7"/>
  <c r="E43" i="7"/>
  <c r="E37" i="7"/>
  <c r="E31" i="7"/>
  <c r="E25" i="7"/>
  <c r="C103" i="7"/>
  <c r="C97" i="7"/>
  <c r="C91" i="7"/>
  <c r="C85" i="7"/>
  <c r="C79" i="7"/>
  <c r="C73" i="7"/>
  <c r="C67" i="7"/>
  <c r="C61" i="7"/>
  <c r="C55" i="7"/>
  <c r="C49" i="7"/>
  <c r="C43" i="7"/>
  <c r="C37" i="7"/>
  <c r="C31" i="7"/>
  <c r="C25" i="7"/>
  <c r="E102" i="7"/>
  <c r="E96" i="7"/>
  <c r="E90" i="7"/>
  <c r="E84" i="7"/>
  <c r="E78" i="7"/>
  <c r="E72" i="7"/>
  <c r="E66" i="7"/>
  <c r="E60" i="7"/>
  <c r="E54" i="7"/>
  <c r="E48" i="7"/>
  <c r="E42" i="7"/>
  <c r="E36" i="7"/>
  <c r="E30" i="7"/>
  <c r="E24" i="7"/>
  <c r="C102" i="7"/>
  <c r="C96" i="7"/>
  <c r="C90" i="7"/>
  <c r="C84" i="7"/>
  <c r="C78" i="7"/>
  <c r="C72" i="7"/>
  <c r="C66" i="7"/>
  <c r="C60" i="7"/>
  <c r="C54" i="7"/>
  <c r="C48" i="7"/>
  <c r="C42" i="7"/>
  <c r="C36" i="7"/>
  <c r="C30" i="7"/>
  <c r="C24" i="7"/>
  <c r="C107" i="7"/>
  <c r="C101" i="7"/>
  <c r="C95" i="7"/>
  <c r="C89" i="7"/>
  <c r="C83" i="7"/>
  <c r="C77" i="7"/>
  <c r="C71" i="7"/>
  <c r="C65" i="7"/>
  <c r="C59" i="7"/>
  <c r="C53" i="7"/>
  <c r="C47" i="7"/>
  <c r="C41" i="7"/>
  <c r="C35" i="7"/>
  <c r="C29" i="7"/>
  <c r="C23" i="7"/>
  <c r="E106" i="7"/>
  <c r="E100" i="7"/>
  <c r="E94" i="7"/>
  <c r="E88" i="7"/>
  <c r="E82" i="7"/>
  <c r="E76" i="7"/>
  <c r="E70" i="7"/>
  <c r="E64" i="7"/>
  <c r="E58" i="7"/>
  <c r="E52" i="7"/>
  <c r="E46" i="7"/>
  <c r="E40" i="7"/>
  <c r="E34" i="7"/>
  <c r="E28" i="7"/>
  <c r="C106" i="7"/>
  <c r="C100" i="7"/>
  <c r="C94" i="7"/>
  <c r="C88" i="7"/>
  <c r="C82" i="7"/>
  <c r="C76" i="7"/>
  <c r="C70" i="7"/>
  <c r="C64" i="7"/>
  <c r="C58" i="7"/>
  <c r="C52" i="7"/>
  <c r="C46" i="7"/>
  <c r="C40" i="7"/>
  <c r="C34" i="7"/>
  <c r="C28" i="7"/>
  <c r="E135" i="7"/>
  <c r="C201" i="7"/>
  <c r="C195" i="7"/>
  <c r="C189" i="7"/>
  <c r="C183" i="7"/>
  <c r="C177" i="7"/>
  <c r="C171" i="7"/>
  <c r="C165" i="7"/>
  <c r="C159" i="7"/>
  <c r="C153" i="7"/>
  <c r="C147" i="7"/>
  <c r="C141" i="7"/>
  <c r="C135" i="7"/>
  <c r="C129" i="7"/>
  <c r="C123" i="7"/>
  <c r="E195" i="7"/>
  <c r="E129" i="7"/>
  <c r="E200" i="7"/>
  <c r="E194" i="7"/>
  <c r="E188" i="7"/>
  <c r="E182" i="7"/>
  <c r="E176" i="7"/>
  <c r="E170" i="7"/>
  <c r="E164" i="7"/>
  <c r="E158" i="7"/>
  <c r="E152" i="7"/>
  <c r="E146" i="7"/>
  <c r="E140" i="7"/>
  <c r="E134" i="7"/>
  <c r="E128" i="7"/>
  <c r="E122" i="7"/>
  <c r="E123" i="7"/>
  <c r="C200" i="7"/>
  <c r="C194" i="7"/>
  <c r="C188" i="7"/>
  <c r="C182" i="7"/>
  <c r="C176" i="7"/>
  <c r="C170" i="7"/>
  <c r="C164" i="7"/>
  <c r="C158" i="7"/>
  <c r="C152" i="7"/>
  <c r="C146" i="7"/>
  <c r="C140" i="7"/>
  <c r="C134" i="7"/>
  <c r="C128" i="7"/>
  <c r="C122" i="7"/>
  <c r="E147" i="7"/>
  <c r="E199" i="7"/>
  <c r="E193" i="7"/>
  <c r="E187" i="7"/>
  <c r="E181" i="7"/>
  <c r="E175" i="7"/>
  <c r="E169" i="7"/>
  <c r="E163" i="7"/>
  <c r="E157" i="7"/>
  <c r="E151" i="7"/>
  <c r="E145" i="7"/>
  <c r="E139" i="7"/>
  <c r="E133" i="7"/>
  <c r="E127" i="7"/>
  <c r="E121" i="7"/>
  <c r="E153" i="7"/>
  <c r="C199" i="7"/>
  <c r="C193" i="7"/>
  <c r="C187" i="7"/>
  <c r="C181" i="7"/>
  <c r="C175" i="7"/>
  <c r="C169" i="7"/>
  <c r="C163" i="7"/>
  <c r="C157" i="7"/>
  <c r="C151" i="7"/>
  <c r="C145" i="7"/>
  <c r="C139" i="7"/>
  <c r="C133" i="7"/>
  <c r="C127" i="7"/>
  <c r="C121" i="7"/>
  <c r="E141" i="7"/>
  <c r="E204" i="7"/>
  <c r="E198" i="7"/>
  <c r="E192" i="7"/>
  <c r="E186" i="7"/>
  <c r="E180" i="7"/>
  <c r="E174" i="7"/>
  <c r="E168" i="7"/>
  <c r="E162" i="7"/>
  <c r="E156" i="7"/>
  <c r="E150" i="7"/>
  <c r="E144" i="7"/>
  <c r="E138" i="7"/>
  <c r="E132" i="7"/>
  <c r="E126" i="7"/>
  <c r="E120" i="7"/>
  <c r="E183" i="7"/>
  <c r="C204" i="7"/>
  <c r="C198" i="7"/>
  <c r="C192" i="7"/>
  <c r="C186" i="7"/>
  <c r="C180" i="7"/>
  <c r="C174" i="7"/>
  <c r="C168" i="7"/>
  <c r="C162" i="7"/>
  <c r="C156" i="7"/>
  <c r="C150" i="7"/>
  <c r="C144" i="7"/>
  <c r="C138" i="7"/>
  <c r="C132" i="7"/>
  <c r="C126" i="7"/>
  <c r="C120" i="7"/>
  <c r="E201" i="7"/>
  <c r="E189" i="7"/>
  <c r="E165" i="7"/>
  <c r="E203" i="7"/>
  <c r="E197" i="7"/>
  <c r="E191" i="7"/>
  <c r="E185" i="7"/>
  <c r="E179" i="7"/>
  <c r="E173" i="7"/>
  <c r="E167" i="7"/>
  <c r="E161" i="7"/>
  <c r="E155" i="7"/>
  <c r="E149" i="7"/>
  <c r="E143" i="7"/>
  <c r="E137" i="7"/>
  <c r="E131" i="7"/>
  <c r="E125" i="7"/>
  <c r="E119" i="7"/>
  <c r="E171" i="7"/>
  <c r="C203" i="7"/>
  <c r="C197" i="7"/>
  <c r="C191" i="7"/>
  <c r="C185" i="7"/>
  <c r="C179" i="7"/>
  <c r="C173" i="7"/>
  <c r="C167" i="7"/>
  <c r="C161" i="7"/>
  <c r="C155" i="7"/>
  <c r="C149" i="7"/>
  <c r="C143" i="7"/>
  <c r="C137" i="7"/>
  <c r="C131" i="7"/>
  <c r="C125" i="7"/>
  <c r="C119" i="7"/>
  <c r="E177" i="7"/>
  <c r="E202" i="7"/>
  <c r="E196" i="7"/>
  <c r="E190" i="7"/>
  <c r="E184" i="7"/>
  <c r="E178" i="7"/>
  <c r="E172" i="7"/>
  <c r="E166" i="7"/>
  <c r="E160" i="7"/>
  <c r="E154" i="7"/>
  <c r="E148" i="7"/>
  <c r="E142" i="7"/>
  <c r="E136" i="7"/>
  <c r="E130" i="7"/>
  <c r="E124" i="7"/>
  <c r="E118" i="7"/>
  <c r="C202" i="7"/>
  <c r="C196" i="7"/>
  <c r="C190" i="7"/>
  <c r="C184" i="7"/>
  <c r="C178" i="7"/>
  <c r="C172" i="7"/>
  <c r="C166" i="7"/>
  <c r="C160" i="7"/>
  <c r="C154" i="7"/>
  <c r="C148" i="7"/>
  <c r="C142" i="7"/>
  <c r="C136" i="7"/>
  <c r="C130" i="7"/>
  <c r="C124" i="7"/>
  <c r="C300" i="7"/>
  <c r="C294" i="7"/>
  <c r="C288" i="7"/>
  <c r="C282" i="7"/>
  <c r="C276" i="7"/>
  <c r="C270" i="7"/>
  <c r="C264" i="7"/>
  <c r="C258" i="7"/>
  <c r="C252" i="7"/>
  <c r="C246" i="7"/>
  <c r="C240" i="7"/>
  <c r="C234" i="7"/>
  <c r="C228" i="7"/>
  <c r="C222" i="7"/>
  <c r="E299" i="7"/>
  <c r="E293" i="7"/>
  <c r="E287" i="7"/>
  <c r="E281" i="7"/>
  <c r="E275" i="7"/>
  <c r="E269" i="7"/>
  <c r="E263" i="7"/>
  <c r="E257" i="7"/>
  <c r="E251" i="7"/>
  <c r="E245" i="7"/>
  <c r="E239" i="7"/>
  <c r="E233" i="7"/>
  <c r="E227" i="7"/>
  <c r="E221" i="7"/>
  <c r="C299" i="7"/>
  <c r="C293" i="7"/>
  <c r="C287" i="7"/>
  <c r="C281" i="7"/>
  <c r="C275" i="7"/>
  <c r="C269" i="7"/>
  <c r="C263" i="7"/>
  <c r="C257" i="7"/>
  <c r="C251" i="7"/>
  <c r="C245" i="7"/>
  <c r="C239" i="7"/>
  <c r="C233" i="7"/>
  <c r="C227" i="7"/>
  <c r="C221" i="7"/>
  <c r="E298" i="7"/>
  <c r="E292" i="7"/>
  <c r="E286" i="7"/>
  <c r="E280" i="7"/>
  <c r="E274" i="7"/>
  <c r="E268" i="7"/>
  <c r="E262" i="7"/>
  <c r="E256" i="7"/>
  <c r="E250" i="7"/>
  <c r="E244" i="7"/>
  <c r="E238" i="7"/>
  <c r="E232" i="7"/>
  <c r="E226" i="7"/>
  <c r="E220" i="7"/>
  <c r="C298" i="7"/>
  <c r="C292" i="7"/>
  <c r="C286" i="7"/>
  <c r="C280" i="7"/>
  <c r="C274" i="7"/>
  <c r="C268" i="7"/>
  <c r="C262" i="7"/>
  <c r="C256" i="7"/>
  <c r="C250" i="7"/>
  <c r="C244" i="7"/>
  <c r="C238" i="7"/>
  <c r="C232" i="7"/>
  <c r="C226" i="7"/>
  <c r="C220" i="7"/>
  <c r="E297" i="7"/>
  <c r="E291" i="7"/>
  <c r="E285" i="7"/>
  <c r="E279" i="7"/>
  <c r="E273" i="7"/>
  <c r="E267" i="7"/>
  <c r="E261" i="7"/>
  <c r="E255" i="7"/>
  <c r="E249" i="7"/>
  <c r="E243" i="7"/>
  <c r="E237" i="7"/>
  <c r="E231" i="7"/>
  <c r="E225" i="7"/>
  <c r="E219" i="7"/>
  <c r="C297" i="7"/>
  <c r="C291" i="7"/>
  <c r="C285" i="7"/>
  <c r="C279" i="7"/>
  <c r="C273" i="7"/>
  <c r="C267" i="7"/>
  <c r="C261" i="7"/>
  <c r="C255" i="7"/>
  <c r="C249" i="7"/>
  <c r="C243" i="7"/>
  <c r="C237" i="7"/>
  <c r="C231" i="7"/>
  <c r="C225" i="7"/>
  <c r="C219" i="7"/>
  <c r="E296" i="7"/>
  <c r="E290" i="7"/>
  <c r="E284" i="7"/>
  <c r="E278" i="7"/>
  <c r="E272" i="7"/>
  <c r="E266" i="7"/>
  <c r="E260" i="7"/>
  <c r="E254" i="7"/>
  <c r="E248" i="7"/>
  <c r="E242" i="7"/>
  <c r="E236" i="7"/>
  <c r="E230" i="7"/>
  <c r="E224" i="7"/>
  <c r="E218" i="7"/>
  <c r="C296" i="7"/>
  <c r="C290" i="7"/>
  <c r="C284" i="7"/>
  <c r="C278" i="7"/>
  <c r="C272" i="7"/>
  <c r="C266" i="7"/>
  <c r="C260" i="7"/>
  <c r="C254" i="7"/>
  <c r="C248" i="7"/>
  <c r="C242" i="7"/>
  <c r="C236" i="7"/>
  <c r="C230" i="7"/>
  <c r="C224" i="7"/>
  <c r="C218" i="7"/>
  <c r="E301" i="7"/>
  <c r="E295" i="7"/>
  <c r="E289" i="7"/>
  <c r="E283" i="7"/>
  <c r="E277" i="7"/>
  <c r="E271" i="7"/>
  <c r="E265" i="7"/>
  <c r="E259" i="7"/>
  <c r="E253" i="7"/>
  <c r="E247" i="7"/>
  <c r="E241" i="7"/>
  <c r="E235" i="7"/>
  <c r="E229" i="7"/>
  <c r="E223" i="7"/>
  <c r="E217" i="7"/>
  <c r="C301" i="7"/>
  <c r="C295" i="7"/>
  <c r="C289" i="7"/>
  <c r="C283" i="7"/>
  <c r="C277" i="7"/>
  <c r="C271" i="7"/>
  <c r="C265" i="7"/>
  <c r="C259" i="7"/>
  <c r="C253" i="7"/>
  <c r="C247" i="7"/>
  <c r="C241" i="7"/>
  <c r="C235" i="7"/>
  <c r="C229" i="7"/>
  <c r="C223" i="7"/>
  <c r="C394" i="7"/>
  <c r="C388" i="7"/>
  <c r="C382" i="7"/>
  <c r="C376" i="7"/>
  <c r="C370" i="7"/>
  <c r="C364" i="7"/>
  <c r="C358" i="7"/>
  <c r="C352" i="7"/>
  <c r="C346" i="7"/>
  <c r="C340" i="7"/>
  <c r="C334" i="7"/>
  <c r="C328" i="7"/>
  <c r="C322" i="7"/>
  <c r="C316" i="7"/>
  <c r="E393" i="7"/>
  <c r="E387" i="7"/>
  <c r="E381" i="7"/>
  <c r="E375" i="7"/>
  <c r="E369" i="7"/>
  <c r="E363" i="7"/>
  <c r="E357" i="7"/>
  <c r="E351" i="7"/>
  <c r="E345" i="7"/>
  <c r="E339" i="7"/>
  <c r="E333" i="7"/>
  <c r="E327" i="7"/>
  <c r="E321" i="7"/>
  <c r="E315" i="7"/>
  <c r="C393" i="7"/>
  <c r="C387" i="7"/>
  <c r="C381" i="7"/>
  <c r="C375" i="7"/>
  <c r="C369" i="7"/>
  <c r="C363" i="7"/>
  <c r="C357" i="7"/>
  <c r="C351" i="7"/>
  <c r="C345" i="7"/>
  <c r="C339" i="7"/>
  <c r="C333" i="7"/>
  <c r="C327" i="7"/>
  <c r="C321" i="7"/>
  <c r="C315" i="7"/>
  <c r="E398" i="7"/>
  <c r="E392" i="7"/>
  <c r="E386" i="7"/>
  <c r="E380" i="7"/>
  <c r="E374" i="7"/>
  <c r="E368" i="7"/>
  <c r="E362" i="7"/>
  <c r="E356" i="7"/>
  <c r="E350" i="7"/>
  <c r="E344" i="7"/>
  <c r="E338" i="7"/>
  <c r="E332" i="7"/>
  <c r="E326" i="7"/>
  <c r="E320" i="7"/>
  <c r="E314" i="7"/>
  <c r="C398" i="7"/>
  <c r="C392" i="7"/>
  <c r="C386" i="7"/>
  <c r="C380" i="7"/>
  <c r="C374" i="7"/>
  <c r="C368" i="7"/>
  <c r="C362" i="7"/>
  <c r="C356" i="7"/>
  <c r="C350" i="7"/>
  <c r="C344" i="7"/>
  <c r="C338" i="7"/>
  <c r="C332" i="7"/>
  <c r="C326" i="7"/>
  <c r="C320" i="7"/>
  <c r="C314" i="7"/>
  <c r="E397" i="7"/>
  <c r="E391" i="7"/>
  <c r="E385" i="7"/>
  <c r="E379" i="7"/>
  <c r="E373" i="7"/>
  <c r="E367" i="7"/>
  <c r="E361" i="7"/>
  <c r="E355" i="7"/>
  <c r="E349" i="7"/>
  <c r="E343" i="7"/>
  <c r="E337" i="7"/>
  <c r="E331" i="7"/>
  <c r="E325" i="7"/>
  <c r="E319" i="7"/>
  <c r="E313" i="7"/>
  <c r="C397" i="7"/>
  <c r="C391" i="7"/>
  <c r="C385" i="7"/>
  <c r="C379" i="7"/>
  <c r="C373" i="7"/>
  <c r="C367" i="7"/>
  <c r="C361" i="7"/>
  <c r="C355" i="7"/>
  <c r="C349" i="7"/>
  <c r="C343" i="7"/>
  <c r="C337" i="7"/>
  <c r="C331" i="7"/>
  <c r="C325" i="7"/>
  <c r="C319" i="7"/>
  <c r="C313" i="7"/>
  <c r="E396" i="7"/>
  <c r="E390" i="7"/>
  <c r="E384" i="7"/>
  <c r="E378" i="7"/>
  <c r="E372" i="7"/>
  <c r="E366" i="7"/>
  <c r="E360" i="7"/>
  <c r="E354" i="7"/>
  <c r="E348" i="7"/>
  <c r="E342" i="7"/>
  <c r="E336" i="7"/>
  <c r="E330" i="7"/>
  <c r="E324" i="7"/>
  <c r="E318" i="7"/>
  <c r="E312" i="7"/>
  <c r="C396" i="7"/>
  <c r="C390" i="7"/>
  <c r="C384" i="7"/>
  <c r="C378" i="7"/>
  <c r="C372" i="7"/>
  <c r="C366" i="7"/>
  <c r="C360" i="7"/>
  <c r="C354" i="7"/>
  <c r="C348" i="7"/>
  <c r="C342" i="7"/>
  <c r="C336" i="7"/>
  <c r="C330" i="7"/>
  <c r="C324" i="7"/>
  <c r="C318" i="7"/>
  <c r="C312" i="7"/>
  <c r="E395" i="7"/>
  <c r="E389" i="7"/>
  <c r="E383" i="7"/>
  <c r="E377" i="7"/>
  <c r="E371" i="7"/>
  <c r="E365" i="7"/>
  <c r="E359" i="7"/>
  <c r="E353" i="7"/>
  <c r="E347" i="7"/>
  <c r="E341" i="7"/>
  <c r="E335" i="7"/>
  <c r="E329" i="7"/>
  <c r="E323" i="7"/>
  <c r="E317" i="7"/>
  <c r="E311" i="7"/>
  <c r="C395" i="7"/>
  <c r="C389" i="7"/>
  <c r="C383" i="7"/>
  <c r="C377" i="7"/>
  <c r="C371" i="7"/>
  <c r="C365" i="7"/>
  <c r="C359" i="7"/>
  <c r="C353" i="7"/>
  <c r="C347" i="7"/>
  <c r="C341" i="7"/>
  <c r="C335" i="7"/>
  <c r="C329" i="7"/>
  <c r="C323" i="7"/>
  <c r="C317" i="7"/>
  <c r="C490" i="7"/>
  <c r="C484" i="7"/>
  <c r="C478" i="7"/>
  <c r="C472" i="7"/>
  <c r="C466" i="7"/>
  <c r="C460" i="7"/>
  <c r="C454" i="7"/>
  <c r="C448" i="7"/>
  <c r="C442" i="7"/>
  <c r="C436" i="7"/>
  <c r="C430" i="7"/>
  <c r="C424" i="7"/>
  <c r="C418" i="7"/>
  <c r="E495" i="7"/>
  <c r="E489" i="7"/>
  <c r="E483" i="7"/>
  <c r="E477" i="7"/>
  <c r="E471" i="7"/>
  <c r="E465" i="7"/>
  <c r="E459" i="7"/>
  <c r="E453" i="7"/>
  <c r="E447" i="7"/>
  <c r="E441" i="7"/>
  <c r="E435" i="7"/>
  <c r="E429" i="7"/>
  <c r="E423" i="7"/>
  <c r="E417" i="7"/>
  <c r="C495" i="7"/>
  <c r="C489" i="7"/>
  <c r="C483" i="7"/>
  <c r="C477" i="7"/>
  <c r="C471" i="7"/>
  <c r="C465" i="7"/>
  <c r="C459" i="7"/>
  <c r="C453" i="7"/>
  <c r="C447" i="7"/>
  <c r="C441" i="7"/>
  <c r="C435" i="7"/>
  <c r="C429" i="7"/>
  <c r="C423" i="7"/>
  <c r="C417" i="7"/>
  <c r="E494" i="7"/>
  <c r="E488" i="7"/>
  <c r="E482" i="7"/>
  <c r="E476" i="7"/>
  <c r="E470" i="7"/>
  <c r="E464" i="7"/>
  <c r="E458" i="7"/>
  <c r="E452" i="7"/>
  <c r="E446" i="7"/>
  <c r="E440" i="7"/>
  <c r="E434" i="7"/>
  <c r="E428" i="7"/>
  <c r="E422" i="7"/>
  <c r="E416" i="7"/>
  <c r="C494" i="7"/>
  <c r="C488" i="7"/>
  <c r="C482" i="7"/>
  <c r="C476" i="7"/>
  <c r="C470" i="7"/>
  <c r="C464" i="7"/>
  <c r="C458" i="7"/>
  <c r="C452" i="7"/>
  <c r="C446" i="7"/>
  <c r="C440" i="7"/>
  <c r="C434" i="7"/>
  <c r="C428" i="7"/>
  <c r="C422" i="7"/>
  <c r="C416" i="7"/>
  <c r="E493" i="7"/>
  <c r="E487" i="7"/>
  <c r="E481" i="7"/>
  <c r="E475" i="7"/>
  <c r="E469" i="7"/>
  <c r="E463" i="7"/>
  <c r="E457" i="7"/>
  <c r="E451" i="7"/>
  <c r="E445" i="7"/>
  <c r="E439" i="7"/>
  <c r="E433" i="7"/>
  <c r="E427" i="7"/>
  <c r="E421" i="7"/>
  <c r="E415" i="7"/>
  <c r="C493" i="7"/>
  <c r="C487" i="7"/>
  <c r="C481" i="7"/>
  <c r="C475" i="7"/>
  <c r="C469" i="7"/>
  <c r="C463" i="7"/>
  <c r="C457" i="7"/>
  <c r="C451" i="7"/>
  <c r="C445" i="7"/>
  <c r="C439" i="7"/>
  <c r="C433" i="7"/>
  <c r="C427" i="7"/>
  <c r="C421" i="7"/>
  <c r="C415" i="7"/>
  <c r="E492" i="7"/>
  <c r="E486" i="7"/>
  <c r="E480" i="7"/>
  <c r="E474" i="7"/>
  <c r="E468" i="7"/>
  <c r="E462" i="7"/>
  <c r="E456" i="7"/>
  <c r="E450" i="7"/>
  <c r="E444" i="7"/>
  <c r="E438" i="7"/>
  <c r="E432" i="7"/>
  <c r="E426" i="7"/>
  <c r="E420" i="7"/>
  <c r="E414" i="7"/>
  <c r="C492" i="7"/>
  <c r="C486" i="7"/>
  <c r="C480" i="7"/>
  <c r="C474" i="7"/>
  <c r="C468" i="7"/>
  <c r="C462" i="7"/>
  <c r="C456" i="7"/>
  <c r="C450" i="7"/>
  <c r="C444" i="7"/>
  <c r="C438" i="7"/>
  <c r="C432" i="7"/>
  <c r="C426" i="7"/>
  <c r="C420" i="7"/>
  <c r="C414" i="7"/>
  <c r="E491" i="7"/>
  <c r="E485" i="7"/>
  <c r="E479" i="7"/>
  <c r="E473" i="7"/>
  <c r="E467" i="7"/>
  <c r="E461" i="7"/>
  <c r="E455" i="7"/>
  <c r="E449" i="7"/>
  <c r="E443" i="7"/>
  <c r="E437" i="7"/>
  <c r="E431" i="7"/>
  <c r="E425" i="7"/>
  <c r="E419" i="7"/>
  <c r="C491" i="7"/>
  <c r="C485" i="7"/>
  <c r="C479" i="7"/>
  <c r="C473" i="7"/>
  <c r="C467" i="7"/>
  <c r="C461" i="7"/>
  <c r="C455" i="7"/>
  <c r="C449" i="7"/>
  <c r="C443" i="7"/>
  <c r="C437" i="7"/>
  <c r="C431" i="7"/>
  <c r="C425" i="7"/>
  <c r="C419" i="7"/>
  <c r="C588" i="7"/>
  <c r="C582" i="7"/>
  <c r="C576" i="7"/>
  <c r="C570" i="7"/>
  <c r="C564" i="7"/>
  <c r="C558" i="7"/>
  <c r="C552" i="7"/>
  <c r="C546" i="7"/>
  <c r="C540" i="7"/>
  <c r="C534" i="7"/>
  <c r="C528" i="7"/>
  <c r="C522" i="7"/>
  <c r="C516" i="7"/>
  <c r="C510" i="7"/>
  <c r="E587" i="7"/>
  <c r="E581" i="7"/>
  <c r="E575" i="7"/>
  <c r="E569" i="7"/>
  <c r="E563" i="7"/>
  <c r="E557" i="7"/>
  <c r="E551" i="7"/>
  <c r="E545" i="7"/>
  <c r="E539" i="7"/>
  <c r="E533" i="7"/>
  <c r="E527" i="7"/>
  <c r="E521" i="7"/>
  <c r="E515" i="7"/>
  <c r="E509" i="7"/>
  <c r="C587" i="7"/>
  <c r="C581" i="7"/>
  <c r="C575" i="7"/>
  <c r="C569" i="7"/>
  <c r="C563" i="7"/>
  <c r="C557" i="7"/>
  <c r="C551" i="7"/>
  <c r="C545" i="7"/>
  <c r="C539" i="7"/>
  <c r="C533" i="7"/>
  <c r="C527" i="7"/>
  <c r="C521" i="7"/>
  <c r="C515" i="7"/>
  <c r="C509" i="7"/>
  <c r="E592" i="7"/>
  <c r="E586" i="7"/>
  <c r="E580" i="7"/>
  <c r="E574" i="7"/>
  <c r="E568" i="7"/>
  <c r="E562" i="7"/>
  <c r="E556" i="7"/>
  <c r="E550" i="7"/>
  <c r="E544" i="7"/>
  <c r="E538" i="7"/>
  <c r="E532" i="7"/>
  <c r="E526" i="7"/>
  <c r="E520" i="7"/>
  <c r="E514" i="7"/>
  <c r="E508" i="7"/>
  <c r="C592" i="7"/>
  <c r="C586" i="7"/>
  <c r="C580" i="7"/>
  <c r="C574" i="7"/>
  <c r="C568" i="7"/>
  <c r="C562" i="7"/>
  <c r="C556" i="7"/>
  <c r="C550" i="7"/>
  <c r="C544" i="7"/>
  <c r="C538" i="7"/>
  <c r="C532" i="7"/>
  <c r="C526" i="7"/>
  <c r="C520" i="7"/>
  <c r="C514" i="7"/>
  <c r="C508" i="7"/>
  <c r="E591" i="7"/>
  <c r="E585" i="7"/>
  <c r="E579" i="7"/>
  <c r="E573" i="7"/>
  <c r="E567" i="7"/>
  <c r="E561" i="7"/>
  <c r="E555" i="7"/>
  <c r="E549" i="7"/>
  <c r="E543" i="7"/>
  <c r="E537" i="7"/>
  <c r="E531" i="7"/>
  <c r="E525" i="7"/>
  <c r="E519" i="7"/>
  <c r="E513" i="7"/>
  <c r="E507" i="7"/>
  <c r="C591" i="7"/>
  <c r="C585" i="7"/>
  <c r="C579" i="7"/>
  <c r="C573" i="7"/>
  <c r="C567" i="7"/>
  <c r="C561" i="7"/>
  <c r="C555" i="7"/>
  <c r="C549" i="7"/>
  <c r="C543" i="7"/>
  <c r="C537" i="7"/>
  <c r="C531" i="7"/>
  <c r="C525" i="7"/>
  <c r="C519" i="7"/>
  <c r="C513" i="7"/>
  <c r="C507" i="7"/>
  <c r="E590" i="7"/>
  <c r="E584" i="7"/>
  <c r="E578" i="7"/>
  <c r="E572" i="7"/>
  <c r="E566" i="7"/>
  <c r="E560" i="7"/>
  <c r="E554" i="7"/>
  <c r="E548" i="7"/>
  <c r="E542" i="7"/>
  <c r="E536" i="7"/>
  <c r="E530" i="7"/>
  <c r="E524" i="7"/>
  <c r="E518" i="7"/>
  <c r="E512" i="7"/>
  <c r="E506" i="7"/>
  <c r="C590" i="7"/>
  <c r="C584" i="7"/>
  <c r="C578" i="7"/>
  <c r="C572" i="7"/>
  <c r="C566" i="7"/>
  <c r="C560" i="7"/>
  <c r="C554" i="7"/>
  <c r="C548" i="7"/>
  <c r="C542" i="7"/>
  <c r="C536" i="7"/>
  <c r="C530" i="7"/>
  <c r="C524" i="7"/>
  <c r="C518" i="7"/>
  <c r="C512" i="7"/>
  <c r="C506" i="7"/>
  <c r="E589" i="7"/>
  <c r="E583" i="7"/>
  <c r="E577" i="7"/>
  <c r="E571" i="7"/>
  <c r="E565" i="7"/>
  <c r="E559" i="7"/>
  <c r="E553" i="7"/>
  <c r="E547" i="7"/>
  <c r="E541" i="7"/>
  <c r="E535" i="7"/>
  <c r="E529" i="7"/>
  <c r="E523" i="7"/>
  <c r="E517" i="7"/>
  <c r="E511" i="7"/>
  <c r="C589" i="7"/>
  <c r="C583" i="7"/>
  <c r="C577" i="7"/>
  <c r="C571" i="7"/>
  <c r="C565" i="7"/>
  <c r="C559" i="7"/>
  <c r="C553" i="7"/>
  <c r="C547" i="7"/>
  <c r="C541" i="7"/>
  <c r="C535" i="7"/>
  <c r="C529" i="7"/>
  <c r="C523" i="7"/>
  <c r="C517" i="7"/>
  <c r="C511" i="7"/>
  <c r="C687" i="7"/>
  <c r="C681" i="7"/>
  <c r="C675" i="7"/>
  <c r="C669" i="7"/>
  <c r="C663" i="7"/>
  <c r="C657" i="7"/>
  <c r="C651" i="7"/>
  <c r="C645" i="7"/>
  <c r="C639" i="7"/>
  <c r="C633" i="7"/>
  <c r="C627" i="7"/>
  <c r="C621" i="7"/>
  <c r="C615" i="7"/>
  <c r="C609" i="7"/>
  <c r="E686" i="7"/>
  <c r="E680" i="7"/>
  <c r="E674" i="7"/>
  <c r="E668" i="7"/>
  <c r="E662" i="7"/>
  <c r="E656" i="7"/>
  <c r="E650" i="7"/>
  <c r="E644" i="7"/>
  <c r="E638" i="7"/>
  <c r="E632" i="7"/>
  <c r="E626" i="7"/>
  <c r="E620" i="7"/>
  <c r="E614" i="7"/>
  <c r="E608" i="7"/>
  <c r="C686" i="7"/>
  <c r="C680" i="7"/>
  <c r="C674" i="7"/>
  <c r="C668" i="7"/>
  <c r="C662" i="7"/>
  <c r="C656" i="7"/>
  <c r="C650" i="7"/>
  <c r="C644" i="7"/>
  <c r="C638" i="7"/>
  <c r="C632" i="7"/>
  <c r="C626" i="7"/>
  <c r="C620" i="7"/>
  <c r="C614" i="7"/>
  <c r="C608" i="7"/>
  <c r="E685" i="7"/>
  <c r="E679" i="7"/>
  <c r="E673" i="7"/>
  <c r="E667" i="7"/>
  <c r="E661" i="7"/>
  <c r="E655" i="7"/>
  <c r="E649" i="7"/>
  <c r="E643" i="7"/>
  <c r="E637" i="7"/>
  <c r="E631" i="7"/>
  <c r="E625" i="7"/>
  <c r="E619" i="7"/>
  <c r="E613" i="7"/>
  <c r="E607" i="7"/>
  <c r="C685" i="7"/>
  <c r="C679" i="7"/>
  <c r="C673" i="7"/>
  <c r="C667" i="7"/>
  <c r="C661" i="7"/>
  <c r="C655" i="7"/>
  <c r="C649" i="7"/>
  <c r="C643" i="7"/>
  <c r="C637" i="7"/>
  <c r="C631" i="7"/>
  <c r="C625" i="7"/>
  <c r="C619" i="7"/>
  <c r="C613" i="7"/>
  <c r="C607" i="7"/>
  <c r="E684" i="7"/>
  <c r="E678" i="7"/>
  <c r="E672" i="7"/>
  <c r="E666" i="7"/>
  <c r="E660" i="7"/>
  <c r="E654" i="7"/>
  <c r="E648" i="7"/>
  <c r="E642" i="7"/>
  <c r="E636" i="7"/>
  <c r="E630" i="7"/>
  <c r="E624" i="7"/>
  <c r="E618" i="7"/>
  <c r="E612" i="7"/>
  <c r="E606" i="7"/>
  <c r="C684" i="7"/>
  <c r="C678" i="7"/>
  <c r="C672" i="7"/>
  <c r="C666" i="7"/>
  <c r="C660" i="7"/>
  <c r="C654" i="7"/>
  <c r="C648" i="7"/>
  <c r="C642" i="7"/>
  <c r="C636" i="7"/>
  <c r="C630" i="7"/>
  <c r="C624" i="7"/>
  <c r="C618" i="7"/>
  <c r="C612" i="7"/>
  <c r="C606" i="7"/>
  <c r="E689" i="7"/>
  <c r="E683" i="7"/>
  <c r="E677" i="7"/>
  <c r="E671" i="7"/>
  <c r="E665" i="7"/>
  <c r="E659" i="7"/>
  <c r="E653" i="7"/>
  <c r="E647" i="7"/>
  <c r="E641" i="7"/>
  <c r="E635" i="7"/>
  <c r="E629" i="7"/>
  <c r="E623" i="7"/>
  <c r="E617" i="7"/>
  <c r="E611" i="7"/>
  <c r="E605" i="7"/>
  <c r="C689" i="7"/>
  <c r="C683" i="7"/>
  <c r="C677" i="7"/>
  <c r="C671" i="7"/>
  <c r="C665" i="7"/>
  <c r="C659" i="7"/>
  <c r="C653" i="7"/>
  <c r="C647" i="7"/>
  <c r="C641" i="7"/>
  <c r="C635" i="7"/>
  <c r="C629" i="7"/>
  <c r="C623" i="7"/>
  <c r="C617" i="7"/>
  <c r="C611" i="7"/>
  <c r="C605" i="7"/>
  <c r="E688" i="7"/>
  <c r="E682" i="7"/>
  <c r="E676" i="7"/>
  <c r="E670" i="7"/>
  <c r="E664" i="7"/>
  <c r="E658" i="7"/>
  <c r="E652" i="7"/>
  <c r="E646" i="7"/>
  <c r="E640" i="7"/>
  <c r="E634" i="7"/>
  <c r="E628" i="7"/>
  <c r="E622" i="7"/>
  <c r="E616" i="7"/>
  <c r="E610" i="7"/>
  <c r="C688" i="7"/>
  <c r="C682" i="7"/>
  <c r="C676" i="7"/>
  <c r="C670" i="7"/>
  <c r="C664" i="7"/>
  <c r="C658" i="7"/>
  <c r="C652" i="7"/>
  <c r="C646" i="7"/>
  <c r="C640" i="7"/>
  <c r="C634" i="7"/>
  <c r="C628" i="7"/>
  <c r="C622" i="7"/>
  <c r="C616" i="7"/>
  <c r="C610" i="7"/>
  <c r="C784" i="7"/>
  <c r="C778" i="7"/>
  <c r="C772" i="7"/>
  <c r="C766" i="7"/>
  <c r="C760" i="7"/>
  <c r="C754" i="7"/>
  <c r="C748" i="7"/>
  <c r="C742" i="7"/>
  <c r="C736" i="7"/>
  <c r="C730" i="7"/>
  <c r="C724" i="7"/>
  <c r="C718" i="7"/>
  <c r="C712" i="7"/>
  <c r="C706" i="7"/>
  <c r="E783" i="7"/>
  <c r="E777" i="7"/>
  <c r="E771" i="7"/>
  <c r="E765" i="7"/>
  <c r="E759" i="7"/>
  <c r="E753" i="7"/>
  <c r="E747" i="7"/>
  <c r="E741" i="7"/>
  <c r="E735" i="7"/>
  <c r="E729" i="7"/>
  <c r="E723" i="7"/>
  <c r="E717" i="7"/>
  <c r="E711" i="7"/>
  <c r="E705" i="7"/>
  <c r="C783" i="7"/>
  <c r="C777" i="7"/>
  <c r="C771" i="7"/>
  <c r="C765" i="7"/>
  <c r="C759" i="7"/>
  <c r="C753" i="7"/>
  <c r="C747" i="7"/>
  <c r="C741" i="7"/>
  <c r="C735" i="7"/>
  <c r="C729" i="7"/>
  <c r="C723" i="7"/>
  <c r="C717" i="7"/>
  <c r="C711" i="7"/>
  <c r="C705" i="7"/>
  <c r="E782" i="7"/>
  <c r="E776" i="7"/>
  <c r="E770" i="7"/>
  <c r="E764" i="7"/>
  <c r="E758" i="7"/>
  <c r="E752" i="7"/>
  <c r="E746" i="7"/>
  <c r="E740" i="7"/>
  <c r="E734" i="7"/>
  <c r="E728" i="7"/>
  <c r="E722" i="7"/>
  <c r="E716" i="7"/>
  <c r="E710" i="7"/>
  <c r="E704" i="7"/>
  <c r="C782" i="7"/>
  <c r="C776" i="7"/>
  <c r="C770" i="7"/>
  <c r="C764" i="7"/>
  <c r="C758" i="7"/>
  <c r="C752" i="7"/>
  <c r="C746" i="7"/>
  <c r="C740" i="7"/>
  <c r="C734" i="7"/>
  <c r="C728" i="7"/>
  <c r="C722" i="7"/>
  <c r="C716" i="7"/>
  <c r="C710" i="7"/>
  <c r="C704" i="7"/>
  <c r="E781" i="7"/>
  <c r="E775" i="7"/>
  <c r="E769" i="7"/>
  <c r="E763" i="7"/>
  <c r="E757" i="7"/>
  <c r="E751" i="7"/>
  <c r="E745" i="7"/>
  <c r="E739" i="7"/>
  <c r="E733" i="7"/>
  <c r="E727" i="7"/>
  <c r="E721" i="7"/>
  <c r="E715" i="7"/>
  <c r="E709" i="7"/>
  <c r="E703" i="7"/>
  <c r="C781" i="7"/>
  <c r="C775" i="7"/>
  <c r="C769" i="7"/>
  <c r="C763" i="7"/>
  <c r="C757" i="7"/>
  <c r="C751" i="7"/>
  <c r="C745" i="7"/>
  <c r="C739" i="7"/>
  <c r="C733" i="7"/>
  <c r="C727" i="7"/>
  <c r="C721" i="7"/>
  <c r="C715" i="7"/>
  <c r="C709" i="7"/>
  <c r="C703" i="7"/>
  <c r="E786" i="7"/>
  <c r="E780" i="7"/>
  <c r="E774" i="7"/>
  <c r="E768" i="7"/>
  <c r="E762" i="7"/>
  <c r="E756" i="7"/>
  <c r="E750" i="7"/>
  <c r="E744" i="7"/>
  <c r="E738" i="7"/>
  <c r="E732" i="7"/>
  <c r="E726" i="7"/>
  <c r="E720" i="7"/>
  <c r="E714" i="7"/>
  <c r="E708" i="7"/>
  <c r="E702" i="7"/>
  <c r="C786" i="7"/>
  <c r="C780" i="7"/>
  <c r="C774" i="7"/>
  <c r="C768" i="7"/>
  <c r="C762" i="7"/>
  <c r="C756" i="7"/>
  <c r="C750" i="7"/>
  <c r="C744" i="7"/>
  <c r="C738" i="7"/>
  <c r="C732" i="7"/>
  <c r="C726" i="7"/>
  <c r="C720" i="7"/>
  <c r="C714" i="7"/>
  <c r="C708" i="7"/>
  <c r="C702" i="7"/>
  <c r="E785" i="7"/>
  <c r="E779" i="7"/>
  <c r="E773" i="7"/>
  <c r="E767" i="7"/>
  <c r="E761" i="7"/>
  <c r="E755" i="7"/>
  <c r="E749" i="7"/>
  <c r="E743" i="7"/>
  <c r="E737" i="7"/>
  <c r="E731" i="7"/>
  <c r="E725" i="7"/>
  <c r="E719" i="7"/>
  <c r="E713" i="7"/>
  <c r="E707" i="7"/>
  <c r="C785" i="7"/>
  <c r="C779" i="7"/>
  <c r="C773" i="7"/>
  <c r="C767" i="7"/>
  <c r="C761" i="7"/>
  <c r="C755" i="7"/>
  <c r="C749" i="7"/>
  <c r="C743" i="7"/>
  <c r="C737" i="7"/>
  <c r="C731" i="7"/>
  <c r="C725" i="7"/>
  <c r="C719" i="7"/>
  <c r="C713" i="7"/>
  <c r="C707" i="7"/>
  <c r="C881" i="7"/>
  <c r="C875" i="7"/>
  <c r="C869" i="7"/>
  <c r="C863" i="7"/>
  <c r="C857" i="7"/>
  <c r="C851" i="7"/>
  <c r="C845" i="7"/>
  <c r="C839" i="7"/>
  <c r="C833" i="7"/>
  <c r="C827" i="7"/>
  <c r="C821" i="7"/>
  <c r="C815" i="7"/>
  <c r="C809" i="7"/>
  <c r="C803" i="7"/>
  <c r="E880" i="7"/>
  <c r="E874" i="7"/>
  <c r="E868" i="7"/>
  <c r="E862" i="7"/>
  <c r="E856" i="7"/>
  <c r="E850" i="7"/>
  <c r="E844" i="7"/>
  <c r="E838" i="7"/>
  <c r="E832" i="7"/>
  <c r="E826" i="7"/>
  <c r="E820" i="7"/>
  <c r="E814" i="7"/>
  <c r="E808" i="7"/>
  <c r="E802" i="7"/>
  <c r="C880" i="7"/>
  <c r="C874" i="7"/>
  <c r="C868" i="7"/>
  <c r="C862" i="7"/>
  <c r="C856" i="7"/>
  <c r="C850" i="7"/>
  <c r="C844" i="7"/>
  <c r="C838" i="7"/>
  <c r="C832" i="7"/>
  <c r="C826" i="7"/>
  <c r="C820" i="7"/>
  <c r="C814" i="7"/>
  <c r="C808" i="7"/>
  <c r="C802" i="7"/>
  <c r="E879" i="7"/>
  <c r="E873" i="7"/>
  <c r="E867" i="7"/>
  <c r="E861" i="7"/>
  <c r="E855" i="7"/>
  <c r="E849" i="7"/>
  <c r="E843" i="7"/>
  <c r="E837" i="7"/>
  <c r="E831" i="7"/>
  <c r="E825" i="7"/>
  <c r="E819" i="7"/>
  <c r="E813" i="7"/>
  <c r="E807" i="7"/>
  <c r="E801" i="7"/>
  <c r="C879" i="7"/>
  <c r="C873" i="7"/>
  <c r="C867" i="7"/>
  <c r="C861" i="7"/>
  <c r="C855" i="7"/>
  <c r="C849" i="7"/>
  <c r="C843" i="7"/>
  <c r="C837" i="7"/>
  <c r="C831" i="7"/>
  <c r="C825" i="7"/>
  <c r="C819" i="7"/>
  <c r="C813" i="7"/>
  <c r="C807" i="7"/>
  <c r="C801" i="7"/>
  <c r="E878" i="7"/>
  <c r="E872" i="7"/>
  <c r="E866" i="7"/>
  <c r="E860" i="7"/>
  <c r="E854" i="7"/>
  <c r="E848" i="7"/>
  <c r="E842" i="7"/>
  <c r="E836" i="7"/>
  <c r="E830" i="7"/>
  <c r="E824" i="7"/>
  <c r="E818" i="7"/>
  <c r="E812" i="7"/>
  <c r="E806" i="7"/>
  <c r="E800" i="7"/>
  <c r="C878" i="7"/>
  <c r="C872" i="7"/>
  <c r="C866" i="7"/>
  <c r="C860" i="7"/>
  <c r="C854" i="7"/>
  <c r="C848" i="7"/>
  <c r="C842" i="7"/>
  <c r="C836" i="7"/>
  <c r="C830" i="7"/>
  <c r="C824" i="7"/>
  <c r="C818" i="7"/>
  <c r="C812" i="7"/>
  <c r="C806" i="7"/>
  <c r="C800" i="7"/>
  <c r="E883" i="7"/>
  <c r="E877" i="7"/>
  <c r="E871" i="7"/>
  <c r="E865" i="7"/>
  <c r="E859" i="7"/>
  <c r="E853" i="7"/>
  <c r="E847" i="7"/>
  <c r="E841" i="7"/>
  <c r="E835" i="7"/>
  <c r="E829" i="7"/>
  <c r="E823" i="7"/>
  <c r="E817" i="7"/>
  <c r="E811" i="7"/>
  <c r="E805" i="7"/>
  <c r="E799" i="7"/>
  <c r="C883" i="7"/>
  <c r="C877" i="7"/>
  <c r="C871" i="7"/>
  <c r="C865" i="7"/>
  <c r="C859" i="7"/>
  <c r="C853" i="7"/>
  <c r="C847" i="7"/>
  <c r="C841" i="7"/>
  <c r="C835" i="7"/>
  <c r="C829" i="7"/>
  <c r="C823" i="7"/>
  <c r="C817" i="7"/>
  <c r="C811" i="7"/>
  <c r="C805" i="7"/>
  <c r="C799" i="7"/>
  <c r="E882" i="7"/>
  <c r="E876" i="7"/>
  <c r="E870" i="7"/>
  <c r="E864" i="7"/>
  <c r="E858" i="7"/>
  <c r="E852" i="7"/>
  <c r="E846" i="7"/>
  <c r="E840" i="7"/>
  <c r="E834" i="7"/>
  <c r="E828" i="7"/>
  <c r="E822" i="7"/>
  <c r="E816" i="7"/>
  <c r="E810" i="7"/>
  <c r="E804" i="7"/>
  <c r="C882" i="7"/>
  <c r="C876" i="7"/>
  <c r="C870" i="7"/>
  <c r="C864" i="7"/>
  <c r="C858" i="7"/>
  <c r="C852" i="7"/>
  <c r="C846" i="7"/>
  <c r="C840" i="7"/>
  <c r="C834" i="7"/>
  <c r="C828" i="7"/>
  <c r="C822" i="7"/>
  <c r="C816" i="7"/>
  <c r="C810" i="7"/>
  <c r="C804" i="7"/>
  <c r="C977" i="7"/>
  <c r="C971" i="7"/>
  <c r="C965" i="7"/>
  <c r="C959" i="7"/>
  <c r="C953" i="7"/>
  <c r="C947" i="7"/>
  <c r="C941" i="7"/>
  <c r="C935" i="7"/>
  <c r="C929" i="7"/>
  <c r="C923" i="7"/>
  <c r="C917" i="7"/>
  <c r="C911" i="7"/>
  <c r="C905" i="7"/>
  <c r="C899" i="7"/>
  <c r="E976" i="7"/>
  <c r="E970" i="7"/>
  <c r="E964" i="7"/>
  <c r="E958" i="7"/>
  <c r="E952" i="7"/>
  <c r="E946" i="7"/>
  <c r="E940" i="7"/>
  <c r="E934" i="7"/>
  <c r="E928" i="7"/>
  <c r="E922" i="7"/>
  <c r="E916" i="7"/>
  <c r="E910" i="7"/>
  <c r="E904" i="7"/>
  <c r="E898" i="7"/>
  <c r="C976" i="7"/>
  <c r="C970" i="7"/>
  <c r="C964" i="7"/>
  <c r="C958" i="7"/>
  <c r="C952" i="7"/>
  <c r="C946" i="7"/>
  <c r="C940" i="7"/>
  <c r="C934" i="7"/>
  <c r="C928" i="7"/>
  <c r="C922" i="7"/>
  <c r="C916" i="7"/>
  <c r="C910" i="7"/>
  <c r="C904" i="7"/>
  <c r="C898" i="7"/>
  <c r="E975" i="7"/>
  <c r="E969" i="7"/>
  <c r="E963" i="7"/>
  <c r="E957" i="7"/>
  <c r="E951" i="7"/>
  <c r="E945" i="7"/>
  <c r="E939" i="7"/>
  <c r="E933" i="7"/>
  <c r="E927" i="7"/>
  <c r="E921" i="7"/>
  <c r="E915" i="7"/>
  <c r="E909" i="7"/>
  <c r="E903" i="7"/>
  <c r="E897" i="7"/>
  <c r="C975" i="7"/>
  <c r="C969" i="7"/>
  <c r="C963" i="7"/>
  <c r="C957" i="7"/>
  <c r="C951" i="7"/>
  <c r="C945" i="7"/>
  <c r="C939" i="7"/>
  <c r="C933" i="7"/>
  <c r="C927" i="7"/>
  <c r="C921" i="7"/>
  <c r="C915" i="7"/>
  <c r="C909" i="7"/>
  <c r="C903" i="7"/>
  <c r="C897" i="7"/>
  <c r="E980" i="7"/>
  <c r="E974" i="7"/>
  <c r="E968" i="7"/>
  <c r="E962" i="7"/>
  <c r="E956" i="7"/>
  <c r="E950" i="7"/>
  <c r="E944" i="7"/>
  <c r="E938" i="7"/>
  <c r="E932" i="7"/>
  <c r="E926" i="7"/>
  <c r="E920" i="7"/>
  <c r="E914" i="7"/>
  <c r="E908" i="7"/>
  <c r="E902" i="7"/>
  <c r="E896" i="7"/>
  <c r="C980" i="7"/>
  <c r="C974" i="7"/>
  <c r="C968" i="7"/>
  <c r="C962" i="7"/>
  <c r="C956" i="7"/>
  <c r="C950" i="7"/>
  <c r="C944" i="7"/>
  <c r="C938" i="7"/>
  <c r="C932" i="7"/>
  <c r="C926" i="7"/>
  <c r="C920" i="7"/>
  <c r="C914" i="7"/>
  <c r="C908" i="7"/>
  <c r="C902" i="7"/>
  <c r="C896" i="7"/>
  <c r="E979" i="7"/>
  <c r="E973" i="7"/>
  <c r="E967" i="7"/>
  <c r="E961" i="7"/>
  <c r="E955" i="7"/>
  <c r="E949" i="7"/>
  <c r="E943" i="7"/>
  <c r="E937" i="7"/>
  <c r="E931" i="7"/>
  <c r="E925" i="7"/>
  <c r="E919" i="7"/>
  <c r="E913" i="7"/>
  <c r="E907" i="7"/>
  <c r="E901" i="7"/>
  <c r="E895" i="7"/>
  <c r="C979" i="7"/>
  <c r="C973" i="7"/>
  <c r="C967" i="7"/>
  <c r="C961" i="7"/>
  <c r="C955" i="7"/>
  <c r="C949" i="7"/>
  <c r="C943" i="7"/>
  <c r="C937" i="7"/>
  <c r="C931" i="7"/>
  <c r="C925" i="7"/>
  <c r="C919" i="7"/>
  <c r="C913" i="7"/>
  <c r="C907" i="7"/>
  <c r="C901" i="7"/>
  <c r="C895" i="7"/>
  <c r="E978" i="7"/>
  <c r="E972" i="7"/>
  <c r="E966" i="7"/>
  <c r="E960" i="7"/>
  <c r="E954" i="7"/>
  <c r="E948" i="7"/>
  <c r="E942" i="7"/>
  <c r="E936" i="7"/>
  <c r="E930" i="7"/>
  <c r="E924" i="7"/>
  <c r="E918" i="7"/>
  <c r="E912" i="7"/>
  <c r="E906" i="7"/>
  <c r="E900" i="7"/>
  <c r="C978" i="7"/>
  <c r="C972" i="7"/>
  <c r="C966" i="7"/>
  <c r="C960" i="7"/>
  <c r="C954" i="7"/>
  <c r="C948" i="7"/>
  <c r="C942" i="7"/>
  <c r="C936" i="7"/>
  <c r="C930" i="7"/>
  <c r="C924" i="7"/>
  <c r="C918" i="7"/>
  <c r="C912" i="7"/>
  <c r="C906" i="7"/>
  <c r="C900" i="7"/>
  <c r="C1076" i="7"/>
  <c r="C1070" i="7"/>
  <c r="C1064" i="7"/>
  <c r="C1058" i="7"/>
  <c r="C1052" i="7"/>
  <c r="C1046" i="7"/>
  <c r="C1040" i="7"/>
  <c r="C1034" i="7"/>
  <c r="C1028" i="7"/>
  <c r="C1022" i="7"/>
  <c r="C1016" i="7"/>
  <c r="C1010" i="7"/>
  <c r="C1004" i="7"/>
  <c r="C998" i="7"/>
  <c r="E1075" i="7"/>
  <c r="E1069" i="7"/>
  <c r="E1063" i="7"/>
  <c r="E1057" i="7"/>
  <c r="E1051" i="7"/>
  <c r="E1045" i="7"/>
  <c r="E1039" i="7"/>
  <c r="E1033" i="7"/>
  <c r="E1027" i="7"/>
  <c r="E1021" i="7"/>
  <c r="E1015" i="7"/>
  <c r="E1009" i="7"/>
  <c r="E1003" i="7"/>
  <c r="E997" i="7"/>
  <c r="C1075" i="7"/>
  <c r="C1069" i="7"/>
  <c r="C1063" i="7"/>
  <c r="C1057" i="7"/>
  <c r="C1051" i="7"/>
  <c r="C1045" i="7"/>
  <c r="C1039" i="7"/>
  <c r="C1033" i="7"/>
  <c r="C1027" i="7"/>
  <c r="C1021" i="7"/>
  <c r="C1015" i="7"/>
  <c r="C1009" i="7"/>
  <c r="C1003" i="7"/>
  <c r="C997" i="7"/>
  <c r="E1074" i="7"/>
  <c r="E1068" i="7"/>
  <c r="E1062" i="7"/>
  <c r="E1056" i="7"/>
  <c r="E1050" i="7"/>
  <c r="E1044" i="7"/>
  <c r="E1038" i="7"/>
  <c r="E1032" i="7"/>
  <c r="E1026" i="7"/>
  <c r="E1020" i="7"/>
  <c r="E1014" i="7"/>
  <c r="E1008" i="7"/>
  <c r="E1002" i="7"/>
  <c r="E996" i="7"/>
  <c r="C1074" i="7"/>
  <c r="C1068" i="7"/>
  <c r="C1062" i="7"/>
  <c r="C1056" i="7"/>
  <c r="C1050" i="7"/>
  <c r="C1044" i="7"/>
  <c r="C1038" i="7"/>
  <c r="C1032" i="7"/>
  <c r="C1026" i="7"/>
  <c r="C1020" i="7"/>
  <c r="C1014" i="7"/>
  <c r="C1008" i="7"/>
  <c r="C1002" i="7"/>
  <c r="C996" i="7"/>
  <c r="E1073" i="7"/>
  <c r="E1067" i="7"/>
  <c r="E1061" i="7"/>
  <c r="E1055" i="7"/>
  <c r="E1049" i="7"/>
  <c r="E1043" i="7"/>
  <c r="E1037" i="7"/>
  <c r="E1031" i="7"/>
  <c r="E1025" i="7"/>
  <c r="E1019" i="7"/>
  <c r="E1013" i="7"/>
  <c r="E1007" i="7"/>
  <c r="E1001" i="7"/>
  <c r="E995" i="7"/>
  <c r="C1073" i="7"/>
  <c r="C1067" i="7"/>
  <c r="C1061" i="7"/>
  <c r="C1055" i="7"/>
  <c r="C1049" i="7"/>
  <c r="C1043" i="7"/>
  <c r="C1037" i="7"/>
  <c r="C1031" i="7"/>
  <c r="C1025" i="7"/>
  <c r="C1019" i="7"/>
  <c r="C1013" i="7"/>
  <c r="C1007" i="7"/>
  <c r="C1001" i="7"/>
  <c r="C995" i="7"/>
  <c r="E1072" i="7"/>
  <c r="E1066" i="7"/>
  <c r="E1060" i="7"/>
  <c r="E1054" i="7"/>
  <c r="E1048" i="7"/>
  <c r="E1042" i="7"/>
  <c r="E1036" i="7"/>
  <c r="E1030" i="7"/>
  <c r="E1024" i="7"/>
  <c r="E1018" i="7"/>
  <c r="E1012" i="7"/>
  <c r="E1006" i="7"/>
  <c r="E1000" i="7"/>
  <c r="E994" i="7"/>
  <c r="C1072" i="7"/>
  <c r="C1066" i="7"/>
  <c r="C1060" i="7"/>
  <c r="C1054" i="7"/>
  <c r="C1048" i="7"/>
  <c r="C1042" i="7"/>
  <c r="C1036" i="7"/>
  <c r="C1030" i="7"/>
  <c r="C1024" i="7"/>
  <c r="C1018" i="7"/>
  <c r="C1012" i="7"/>
  <c r="C1006" i="7"/>
  <c r="C1000" i="7"/>
  <c r="C994" i="7"/>
  <c r="E1077" i="7"/>
  <c r="E1071" i="7"/>
  <c r="E1065" i="7"/>
  <c r="E1059" i="7"/>
  <c r="E1053" i="7"/>
  <c r="E1047" i="7"/>
  <c r="E1041" i="7"/>
  <c r="E1035" i="7"/>
  <c r="E1029" i="7"/>
  <c r="E1023" i="7"/>
  <c r="E1017" i="7"/>
  <c r="E1011" i="7"/>
  <c r="E1005" i="7"/>
  <c r="E999" i="7"/>
  <c r="E993" i="7"/>
  <c r="C1077" i="7"/>
  <c r="C1071" i="7"/>
  <c r="C1065" i="7"/>
  <c r="C1059" i="7"/>
  <c r="C1053" i="7"/>
  <c r="C1047" i="7"/>
  <c r="C1041" i="7"/>
  <c r="C1035" i="7"/>
  <c r="C1029" i="7"/>
  <c r="C1023" i="7"/>
  <c r="C1017" i="7"/>
  <c r="C1011" i="7"/>
  <c r="C1005" i="7"/>
  <c r="C999" i="7"/>
  <c r="C1172" i="7"/>
  <c r="C1166" i="7"/>
  <c r="C1160" i="7"/>
  <c r="C1154" i="7"/>
  <c r="C1148" i="7"/>
  <c r="C1142" i="7"/>
  <c r="C1136" i="7"/>
  <c r="C1130" i="7"/>
  <c r="C1124" i="7"/>
  <c r="C1118" i="7"/>
  <c r="C1112" i="7"/>
  <c r="C1106" i="7"/>
  <c r="C1100" i="7"/>
  <c r="C1094" i="7"/>
  <c r="E1171" i="7"/>
  <c r="E1165" i="7"/>
  <c r="E1159" i="7"/>
  <c r="E1153" i="7"/>
  <c r="E1147" i="7"/>
  <c r="E1141" i="7"/>
  <c r="E1135" i="7"/>
  <c r="E1129" i="7"/>
  <c r="E1123" i="7"/>
  <c r="E1117" i="7"/>
  <c r="E1111" i="7"/>
  <c r="E1105" i="7"/>
  <c r="E1099" i="7"/>
  <c r="E1093" i="7"/>
  <c r="C1171" i="7"/>
  <c r="C1165" i="7"/>
  <c r="C1159" i="7"/>
  <c r="C1153" i="7"/>
  <c r="C1147" i="7"/>
  <c r="C1141" i="7"/>
  <c r="C1135" i="7"/>
  <c r="C1129" i="7"/>
  <c r="C1123" i="7"/>
  <c r="C1117" i="7"/>
  <c r="C1111" i="7"/>
  <c r="C1105" i="7"/>
  <c r="C1099" i="7"/>
  <c r="C1093" i="7"/>
  <c r="E1170" i="7"/>
  <c r="E1164" i="7"/>
  <c r="E1158" i="7"/>
  <c r="E1152" i="7"/>
  <c r="E1146" i="7"/>
  <c r="E1140" i="7"/>
  <c r="E1134" i="7"/>
  <c r="E1128" i="7"/>
  <c r="E1122" i="7"/>
  <c r="E1116" i="7"/>
  <c r="E1110" i="7"/>
  <c r="E1104" i="7"/>
  <c r="E1098" i="7"/>
  <c r="E1092" i="7"/>
  <c r="C1170" i="7"/>
  <c r="C1164" i="7"/>
  <c r="C1158" i="7"/>
  <c r="C1152" i="7"/>
  <c r="C1146" i="7"/>
  <c r="C1140" i="7"/>
  <c r="C1134" i="7"/>
  <c r="C1128" i="7"/>
  <c r="C1122" i="7"/>
  <c r="C1116" i="7"/>
  <c r="C1110" i="7"/>
  <c r="C1104" i="7"/>
  <c r="C1098" i="7"/>
  <c r="C1092" i="7"/>
  <c r="E1169" i="7"/>
  <c r="E1163" i="7"/>
  <c r="E1157" i="7"/>
  <c r="E1151" i="7"/>
  <c r="E1145" i="7"/>
  <c r="E1139" i="7"/>
  <c r="E1133" i="7"/>
  <c r="E1127" i="7"/>
  <c r="E1121" i="7"/>
  <c r="E1115" i="7"/>
  <c r="E1109" i="7"/>
  <c r="E1103" i="7"/>
  <c r="E1097" i="7"/>
  <c r="E1091" i="7"/>
  <c r="C1169" i="7"/>
  <c r="C1163" i="7"/>
  <c r="C1157" i="7"/>
  <c r="C1151" i="7"/>
  <c r="C1145" i="7"/>
  <c r="C1139" i="7"/>
  <c r="C1133" i="7"/>
  <c r="C1127" i="7"/>
  <c r="C1121" i="7"/>
  <c r="C1115" i="7"/>
  <c r="C1109" i="7"/>
  <c r="C1103" i="7"/>
  <c r="C1097" i="7"/>
  <c r="C1091" i="7"/>
  <c r="E1174" i="7"/>
  <c r="E1168" i="7"/>
  <c r="E1162" i="7"/>
  <c r="E1156" i="7"/>
  <c r="E1150" i="7"/>
  <c r="E1144" i="7"/>
  <c r="E1138" i="7"/>
  <c r="E1132" i="7"/>
  <c r="E1126" i="7"/>
  <c r="E1120" i="7"/>
  <c r="E1114" i="7"/>
  <c r="E1108" i="7"/>
  <c r="E1102" i="7"/>
  <c r="E1096" i="7"/>
  <c r="E1090" i="7"/>
  <c r="C1174" i="7"/>
  <c r="C1168" i="7"/>
  <c r="C1162" i="7"/>
  <c r="C1156" i="7"/>
  <c r="C1150" i="7"/>
  <c r="C1144" i="7"/>
  <c r="C1138" i="7"/>
  <c r="C1132" i="7"/>
  <c r="C1126" i="7"/>
  <c r="C1120" i="7"/>
  <c r="C1114" i="7"/>
  <c r="C1108" i="7"/>
  <c r="C1102" i="7"/>
  <c r="C1096" i="7"/>
  <c r="C1090" i="7"/>
  <c r="E1173" i="7"/>
  <c r="E1167" i="7"/>
  <c r="E1161" i="7"/>
  <c r="E1155" i="7"/>
  <c r="E1149" i="7"/>
  <c r="E1143" i="7"/>
  <c r="E1137" i="7"/>
  <c r="E1131" i="7"/>
  <c r="E1125" i="7"/>
  <c r="E1119" i="7"/>
  <c r="E1113" i="7"/>
  <c r="E1107" i="7"/>
  <c r="E1101" i="7"/>
  <c r="E1095" i="7"/>
  <c r="C1173" i="7"/>
  <c r="C1167" i="7"/>
  <c r="C1161" i="7"/>
  <c r="C1155" i="7"/>
  <c r="C1149" i="7"/>
  <c r="C1143" i="7"/>
  <c r="C1137" i="7"/>
  <c r="C1131" i="7"/>
  <c r="C1125" i="7"/>
  <c r="C1119" i="7"/>
  <c r="C1113" i="7"/>
  <c r="C1107" i="7"/>
  <c r="C1101" i="7"/>
  <c r="C1095" i="7"/>
  <c r="C1089" i="7"/>
  <c r="C892" i="7"/>
  <c r="E893" i="7"/>
  <c r="E598" i="7"/>
  <c r="E602" i="7"/>
  <c r="E892" i="7"/>
  <c r="E891" i="7"/>
  <c r="E889" i="7"/>
  <c r="E890" i="7"/>
  <c r="E600" i="7"/>
  <c r="E599" i="7"/>
  <c r="E792" i="7"/>
  <c r="C16" i="7"/>
  <c r="E797" i="7"/>
  <c r="E501" i="7"/>
  <c r="E17" i="7"/>
  <c r="E18" i="7"/>
  <c r="E795" i="7"/>
  <c r="E794" i="7"/>
  <c r="C17" i="7"/>
  <c r="C115" i="7"/>
  <c r="C18" i="7"/>
  <c r="E1088" i="7"/>
  <c r="E408" i="7"/>
  <c r="C117" i="7"/>
  <c r="C212" i="7"/>
  <c r="C408" i="7"/>
  <c r="C21" i="7"/>
  <c r="E406" i="7"/>
  <c r="E409" i="7"/>
  <c r="C114" i="7"/>
  <c r="C412" i="7"/>
  <c r="C1086" i="7"/>
  <c r="C407" i="7"/>
  <c r="C215" i="7"/>
  <c r="E1087" i="7"/>
  <c r="C214" i="7"/>
  <c r="C116" i="7"/>
  <c r="C795" i="7"/>
  <c r="C405" i="7"/>
  <c r="E410" i="7"/>
  <c r="E117" i="7"/>
  <c r="E1086" i="7"/>
  <c r="C406" i="7"/>
  <c r="C211" i="7"/>
  <c r="C409" i="7"/>
  <c r="C797" i="7"/>
  <c r="C698" i="7"/>
  <c r="E695" i="7"/>
  <c r="C113" i="7"/>
  <c r="C699" i="7"/>
  <c r="C210" i="7"/>
  <c r="C213" i="7"/>
  <c r="E412" i="7"/>
  <c r="C695" i="7"/>
  <c r="C697" i="7"/>
  <c r="C502" i="7"/>
  <c r="C700" i="7"/>
  <c r="C696" i="7"/>
  <c r="E411" i="7"/>
  <c r="E405" i="7"/>
  <c r="E407" i="7"/>
  <c r="C216" i="7"/>
  <c r="C989" i="7"/>
  <c r="C20" i="7"/>
  <c r="C890" i="7"/>
  <c r="E20" i="7"/>
  <c r="C792" i="7"/>
  <c r="E503" i="7"/>
  <c r="E308" i="7"/>
  <c r="C796" i="7"/>
  <c r="E504" i="7"/>
  <c r="C19" i="7"/>
  <c r="E113" i="7"/>
  <c r="E796" i="7"/>
  <c r="E310" i="7"/>
  <c r="C891" i="7"/>
  <c r="C889" i="7"/>
  <c r="E115" i="7"/>
  <c r="C990" i="7"/>
  <c r="E309" i="7"/>
  <c r="E16" i="7"/>
  <c r="E215" i="7"/>
  <c r="E793" i="7"/>
  <c r="E214" i="7"/>
  <c r="E114" i="7"/>
  <c r="C987" i="7"/>
  <c r="C988" i="7"/>
  <c r="E116" i="7"/>
  <c r="C598" i="7"/>
  <c r="C404" i="7"/>
  <c r="E404" i="7"/>
  <c r="E1084" i="7"/>
  <c r="E502" i="7"/>
  <c r="E213" i="7"/>
  <c r="C599" i="7"/>
  <c r="E21" i="7"/>
  <c r="E987" i="7"/>
  <c r="C603" i="7"/>
  <c r="E211" i="7"/>
  <c r="C601" i="7"/>
  <c r="C410" i="7"/>
  <c r="E986" i="7"/>
  <c r="E989" i="7"/>
  <c r="C600" i="7"/>
  <c r="E700" i="7"/>
  <c r="E697" i="7"/>
  <c r="E1083" i="7"/>
  <c r="E991" i="7"/>
  <c r="E990" i="7"/>
  <c r="E601" i="7"/>
  <c r="E210" i="7"/>
  <c r="E216" i="7"/>
  <c r="E1264" i="7"/>
  <c r="C501" i="7"/>
  <c r="C504" i="7"/>
  <c r="C503" i="7"/>
  <c r="C1084" i="7"/>
  <c r="C1088" i="7"/>
  <c r="C1085" i="7"/>
  <c r="C1087" i="7"/>
  <c r="C793" i="7"/>
  <c r="C992" i="7"/>
  <c r="C411" i="7"/>
  <c r="C986" i="7"/>
  <c r="C602" i="7"/>
  <c r="C893" i="7"/>
  <c r="C794" i="7"/>
  <c r="C991" i="7"/>
  <c r="E992" i="7"/>
  <c r="E19" i="7"/>
  <c r="C308" i="7"/>
  <c r="C309" i="7"/>
  <c r="E696" i="7"/>
  <c r="E603" i="7"/>
  <c r="E698" i="7"/>
  <c r="E699" i="7"/>
  <c r="E1085" i="7"/>
  <c r="C310" i="7"/>
  <c r="C307" i="7"/>
  <c r="E203" i="11"/>
  <c r="E197" i="11"/>
  <c r="E191" i="11"/>
  <c r="E185" i="11"/>
  <c r="E179" i="11"/>
  <c r="E173" i="11"/>
  <c r="E167" i="11"/>
  <c r="E161" i="11"/>
  <c r="E155" i="11"/>
  <c r="E149" i="11"/>
  <c r="E143" i="11"/>
  <c r="E137" i="11"/>
  <c r="E131" i="11"/>
  <c r="E125" i="11"/>
  <c r="C203" i="11"/>
  <c r="C197" i="11"/>
  <c r="C191" i="11"/>
  <c r="C185" i="11"/>
  <c r="C179" i="11"/>
  <c r="C173" i="11"/>
  <c r="C167" i="11"/>
  <c r="C161" i="11"/>
  <c r="C155" i="11"/>
  <c r="C149" i="11"/>
  <c r="C143" i="11"/>
  <c r="C137" i="11"/>
  <c r="C131" i="11"/>
  <c r="C125" i="11"/>
  <c r="E154" i="11"/>
  <c r="E148" i="11"/>
  <c r="E142" i="11"/>
  <c r="E136" i="11"/>
  <c r="E130" i="11"/>
  <c r="E124" i="11"/>
  <c r="E201" i="11"/>
  <c r="E195" i="11"/>
  <c r="E189" i="11"/>
  <c r="E183" i="11"/>
  <c r="E177" i="11"/>
  <c r="E171" i="11"/>
  <c r="E165" i="11"/>
  <c r="E159" i="11"/>
  <c r="E153" i="11"/>
  <c r="E147" i="11"/>
  <c r="E141" i="11"/>
  <c r="E135" i="11"/>
  <c r="E129" i="11"/>
  <c r="E123" i="11"/>
  <c r="C201" i="11"/>
  <c r="C195" i="11"/>
  <c r="C189" i="11"/>
  <c r="C183" i="11"/>
  <c r="C177" i="11"/>
  <c r="C171" i="11"/>
  <c r="C165" i="11"/>
  <c r="C159" i="11"/>
  <c r="C153" i="11"/>
  <c r="C147" i="11"/>
  <c r="C141" i="11"/>
  <c r="C135" i="11"/>
  <c r="C129" i="11"/>
  <c r="C123" i="11"/>
  <c r="E200" i="11"/>
  <c r="E194" i="11"/>
  <c r="E188" i="11"/>
  <c r="E182" i="11"/>
  <c r="E176" i="11"/>
  <c r="E170" i="11"/>
  <c r="E164" i="11"/>
  <c r="E158" i="11"/>
  <c r="E152" i="11"/>
  <c r="E146" i="11"/>
  <c r="E140" i="11"/>
  <c r="E134" i="11"/>
  <c r="E128" i="11"/>
  <c r="E122" i="11"/>
  <c r="C200" i="11"/>
  <c r="C194" i="11"/>
  <c r="C188" i="11"/>
  <c r="C182" i="11"/>
  <c r="C176" i="11"/>
  <c r="C170" i="11"/>
  <c r="C164" i="11"/>
  <c r="C158" i="11"/>
  <c r="C152" i="11"/>
  <c r="C146" i="11"/>
  <c r="C140" i="11"/>
  <c r="C134" i="11"/>
  <c r="C128" i="11"/>
  <c r="C122" i="11"/>
  <c r="E199" i="11"/>
  <c r="E193" i="11"/>
  <c r="E187" i="11"/>
  <c r="E181" i="11"/>
  <c r="E175" i="11"/>
  <c r="E169" i="11"/>
  <c r="E163" i="11"/>
  <c r="E157" i="11"/>
  <c r="E151" i="11"/>
  <c r="E145" i="11"/>
  <c r="E139" i="11"/>
  <c r="E133" i="11"/>
  <c r="E127" i="11"/>
  <c r="E121" i="11"/>
  <c r="C199" i="11"/>
  <c r="C193" i="11"/>
  <c r="C187" i="11"/>
  <c r="C181" i="11"/>
  <c r="C175" i="11"/>
  <c r="C169" i="11"/>
  <c r="C163" i="11"/>
  <c r="C157" i="11"/>
  <c r="C151" i="11"/>
  <c r="C145" i="11"/>
  <c r="C139" i="11"/>
  <c r="C133" i="11"/>
  <c r="C127" i="11"/>
  <c r="C121" i="11"/>
  <c r="E204" i="11"/>
  <c r="E198" i="11"/>
  <c r="E192" i="11"/>
  <c r="E186" i="11"/>
  <c r="E180" i="11"/>
  <c r="E174" i="11"/>
  <c r="E168" i="11"/>
  <c r="E162" i="11"/>
  <c r="E156" i="11"/>
  <c r="E150" i="11"/>
  <c r="E144" i="11"/>
  <c r="E138" i="11"/>
  <c r="E132" i="11"/>
  <c r="E126" i="11"/>
  <c r="E120" i="11"/>
  <c r="C204" i="11"/>
  <c r="C198" i="11"/>
  <c r="C192" i="11"/>
  <c r="C186" i="11"/>
  <c r="C180" i="11"/>
  <c r="C174" i="11"/>
  <c r="C168" i="11"/>
  <c r="C162" i="11"/>
  <c r="C156" i="11"/>
  <c r="C150" i="11"/>
  <c r="C144" i="11"/>
  <c r="C138" i="11"/>
  <c r="C132" i="11"/>
  <c r="C126" i="11"/>
  <c r="C301" i="11"/>
  <c r="C295" i="11"/>
  <c r="C289" i="11"/>
  <c r="C283" i="11"/>
  <c r="C277" i="11"/>
  <c r="C271" i="11"/>
  <c r="C265" i="11"/>
  <c r="C259" i="11"/>
  <c r="C253" i="11"/>
  <c r="C247" i="11"/>
  <c r="C241" i="11"/>
  <c r="C235" i="11"/>
  <c r="C229" i="11"/>
  <c r="C223" i="11"/>
  <c r="E300" i="11"/>
  <c r="E294" i="11"/>
  <c r="E288" i="11"/>
  <c r="E282" i="11"/>
  <c r="E276" i="11"/>
  <c r="E270" i="11"/>
  <c r="E264" i="11"/>
  <c r="E258" i="11"/>
  <c r="E252" i="11"/>
  <c r="E246" i="11"/>
  <c r="E240" i="11"/>
  <c r="E234" i="11"/>
  <c r="E228" i="11"/>
  <c r="E222" i="11"/>
  <c r="C300" i="11"/>
  <c r="C294" i="11"/>
  <c r="C288" i="11"/>
  <c r="C282" i="11"/>
  <c r="C276" i="11"/>
  <c r="C270" i="11"/>
  <c r="C264" i="11"/>
  <c r="C258" i="11"/>
  <c r="C252" i="11"/>
  <c r="C246" i="11"/>
  <c r="C240" i="11"/>
  <c r="C234" i="11"/>
  <c r="C228" i="11"/>
  <c r="C222" i="11"/>
  <c r="E299" i="11"/>
  <c r="E293" i="11"/>
  <c r="E287" i="11"/>
  <c r="E281" i="11"/>
  <c r="E275" i="11"/>
  <c r="E269" i="11"/>
  <c r="E263" i="11"/>
  <c r="E257" i="11"/>
  <c r="E251" i="11"/>
  <c r="E245" i="11"/>
  <c r="E239" i="11"/>
  <c r="E233" i="11"/>
  <c r="E227" i="11"/>
  <c r="E221" i="11"/>
  <c r="C299" i="11"/>
  <c r="C293" i="11"/>
  <c r="C287" i="11"/>
  <c r="C281" i="11"/>
  <c r="C275" i="11"/>
  <c r="C269" i="11"/>
  <c r="C263" i="11"/>
  <c r="C257" i="11"/>
  <c r="C251" i="11"/>
  <c r="C245" i="11"/>
  <c r="C239" i="11"/>
  <c r="C233" i="11"/>
  <c r="C227" i="11"/>
  <c r="C221" i="11"/>
  <c r="E298" i="11"/>
  <c r="E292" i="11"/>
  <c r="E286" i="11"/>
  <c r="E280" i="11"/>
  <c r="E274" i="11"/>
  <c r="E268" i="11"/>
  <c r="E262" i="11"/>
  <c r="E256" i="11"/>
  <c r="E250" i="11"/>
  <c r="E244" i="11"/>
  <c r="E238" i="11"/>
  <c r="E232" i="11"/>
  <c r="E226" i="11"/>
  <c r="E220" i="11"/>
  <c r="C298" i="11"/>
  <c r="C292" i="11"/>
  <c r="C286" i="11"/>
  <c r="C280" i="11"/>
  <c r="C274" i="11"/>
  <c r="C268" i="11"/>
  <c r="C262" i="11"/>
  <c r="C256" i="11"/>
  <c r="C250" i="11"/>
  <c r="C244" i="11"/>
  <c r="C238" i="11"/>
  <c r="C232" i="11"/>
  <c r="C226" i="11"/>
  <c r="C220" i="11"/>
  <c r="E297" i="11"/>
  <c r="E291" i="11"/>
  <c r="E285" i="11"/>
  <c r="E279" i="11"/>
  <c r="E273" i="11"/>
  <c r="E267" i="11"/>
  <c r="E261" i="11"/>
  <c r="E255" i="11"/>
  <c r="E249" i="11"/>
  <c r="E243" i="11"/>
  <c r="E237" i="11"/>
  <c r="E231" i="11"/>
  <c r="E225" i="11"/>
  <c r="E219" i="11"/>
  <c r="C297" i="11"/>
  <c r="C291" i="11"/>
  <c r="C285" i="11"/>
  <c r="C279" i="11"/>
  <c r="C273" i="11"/>
  <c r="C267" i="11"/>
  <c r="C261" i="11"/>
  <c r="C255" i="11"/>
  <c r="C249" i="11"/>
  <c r="C243" i="11"/>
  <c r="C237" i="11"/>
  <c r="C231" i="11"/>
  <c r="C225" i="11"/>
  <c r="C219" i="11"/>
  <c r="E296" i="11"/>
  <c r="E290" i="11"/>
  <c r="E284" i="11"/>
  <c r="E278" i="11"/>
  <c r="E272" i="11"/>
  <c r="E266" i="11"/>
  <c r="E260" i="11"/>
  <c r="E254" i="11"/>
  <c r="E248" i="11"/>
  <c r="E242" i="11"/>
  <c r="E236" i="11"/>
  <c r="E230" i="11"/>
  <c r="E224" i="11"/>
  <c r="C296" i="11"/>
  <c r="C290" i="11"/>
  <c r="C284" i="11"/>
  <c r="C278" i="11"/>
  <c r="C272" i="11"/>
  <c r="C266" i="11"/>
  <c r="C260" i="11"/>
  <c r="C254" i="11"/>
  <c r="C248" i="11"/>
  <c r="C242" i="11"/>
  <c r="C236" i="11"/>
  <c r="C230" i="11"/>
  <c r="C224" i="11"/>
  <c r="C393" i="11"/>
  <c r="C387" i="11"/>
  <c r="C381" i="11"/>
  <c r="C375" i="11"/>
  <c r="C369" i="11"/>
  <c r="C363" i="11"/>
  <c r="C357" i="11"/>
  <c r="C351" i="11"/>
  <c r="C345" i="11"/>
  <c r="C339" i="11"/>
  <c r="C333" i="11"/>
  <c r="C327" i="11"/>
  <c r="C321" i="11"/>
  <c r="E398" i="11"/>
  <c r="E392" i="11"/>
  <c r="E386" i="11"/>
  <c r="E380" i="11"/>
  <c r="E374" i="11"/>
  <c r="E368" i="11"/>
  <c r="E362" i="11"/>
  <c r="E356" i="11"/>
  <c r="E350" i="11"/>
  <c r="E344" i="11"/>
  <c r="E338" i="11"/>
  <c r="E332" i="11"/>
  <c r="E326" i="11"/>
  <c r="E320" i="11"/>
  <c r="C398" i="11"/>
  <c r="C392" i="11"/>
  <c r="C386" i="11"/>
  <c r="C380" i="11"/>
  <c r="C374" i="11"/>
  <c r="C368" i="11"/>
  <c r="C362" i="11"/>
  <c r="C356" i="11"/>
  <c r="C350" i="11"/>
  <c r="C344" i="11"/>
  <c r="C338" i="11"/>
  <c r="C332" i="11"/>
  <c r="C326" i="11"/>
  <c r="C320" i="11"/>
  <c r="E397" i="11"/>
  <c r="E391" i="11"/>
  <c r="E385" i="11"/>
  <c r="E379" i="11"/>
  <c r="E373" i="11"/>
  <c r="E367" i="11"/>
  <c r="E361" i="11"/>
  <c r="E355" i="11"/>
  <c r="E349" i="11"/>
  <c r="E343" i="11"/>
  <c r="E337" i="11"/>
  <c r="E331" i="11"/>
  <c r="E325" i="11"/>
  <c r="E319" i="11"/>
  <c r="C397" i="11"/>
  <c r="C391" i="11"/>
  <c r="C385" i="11"/>
  <c r="C379" i="11"/>
  <c r="C373" i="11"/>
  <c r="C367" i="11"/>
  <c r="C361" i="11"/>
  <c r="C355" i="11"/>
  <c r="C349" i="11"/>
  <c r="C343" i="11"/>
  <c r="C337" i="11"/>
  <c r="C331" i="11"/>
  <c r="C325" i="11"/>
  <c r="C319" i="11"/>
  <c r="E396" i="11"/>
  <c r="E390" i="11"/>
  <c r="E384" i="11"/>
  <c r="E378" i="11"/>
  <c r="E372" i="11"/>
  <c r="E366" i="11"/>
  <c r="E360" i="11"/>
  <c r="E354" i="11"/>
  <c r="E348" i="11"/>
  <c r="E342" i="11"/>
  <c r="E336" i="11"/>
  <c r="E330" i="11"/>
  <c r="E324" i="11"/>
  <c r="E318" i="11"/>
  <c r="C396" i="11"/>
  <c r="C390" i="11"/>
  <c r="C384" i="11"/>
  <c r="C378" i="11"/>
  <c r="C372" i="11"/>
  <c r="C366" i="11"/>
  <c r="C360" i="11"/>
  <c r="C354" i="11"/>
  <c r="C348" i="11"/>
  <c r="C342" i="11"/>
  <c r="C336" i="11"/>
  <c r="C330" i="11"/>
  <c r="C324" i="11"/>
  <c r="C318" i="11"/>
  <c r="E395" i="11"/>
  <c r="E389" i="11"/>
  <c r="E383" i="11"/>
  <c r="E377" i="11"/>
  <c r="E371" i="11"/>
  <c r="E365" i="11"/>
  <c r="E359" i="11"/>
  <c r="E353" i="11"/>
  <c r="E347" i="11"/>
  <c r="E341" i="11"/>
  <c r="E335" i="11"/>
  <c r="E329" i="11"/>
  <c r="E323" i="11"/>
  <c r="E317" i="11"/>
  <c r="C395" i="11"/>
  <c r="C389" i="11"/>
  <c r="C383" i="11"/>
  <c r="C377" i="11"/>
  <c r="C371" i="11"/>
  <c r="C365" i="11"/>
  <c r="C359" i="11"/>
  <c r="C353" i="11"/>
  <c r="C347" i="11"/>
  <c r="C341" i="11"/>
  <c r="C335" i="11"/>
  <c r="C329" i="11"/>
  <c r="C323" i="11"/>
  <c r="C317" i="11"/>
  <c r="E394" i="11"/>
  <c r="E388" i="11"/>
  <c r="E382" i="11"/>
  <c r="E376" i="11"/>
  <c r="E370" i="11"/>
  <c r="E364" i="11"/>
  <c r="E358" i="11"/>
  <c r="E352" i="11"/>
  <c r="E346" i="11"/>
  <c r="E340" i="11"/>
  <c r="E334" i="11"/>
  <c r="E328" i="11"/>
  <c r="E322" i="11"/>
  <c r="C394" i="11"/>
  <c r="C388" i="11"/>
  <c r="C382" i="11"/>
  <c r="C376" i="11"/>
  <c r="C370" i="11"/>
  <c r="C364" i="11"/>
  <c r="C358" i="11"/>
  <c r="C352" i="11"/>
  <c r="C346" i="11"/>
  <c r="C340" i="11"/>
  <c r="C334" i="11"/>
  <c r="C328" i="11"/>
  <c r="C322" i="11"/>
  <c r="C316" i="11"/>
  <c r="C494" i="11"/>
  <c r="C488" i="11"/>
  <c r="C482" i="11"/>
  <c r="C476" i="11"/>
  <c r="C470" i="11"/>
  <c r="C464" i="11"/>
  <c r="C458" i="11"/>
  <c r="C452" i="11"/>
  <c r="C446" i="11"/>
  <c r="C440" i="11"/>
  <c r="C434" i="11"/>
  <c r="C428" i="11"/>
  <c r="C422" i="11"/>
  <c r="C416" i="11"/>
  <c r="E493" i="11"/>
  <c r="E487" i="11"/>
  <c r="E481" i="11"/>
  <c r="E475" i="11"/>
  <c r="E469" i="11"/>
  <c r="E463" i="11"/>
  <c r="E457" i="11"/>
  <c r="E451" i="11"/>
  <c r="E445" i="11"/>
  <c r="E439" i="11"/>
  <c r="E433" i="11"/>
  <c r="E427" i="11"/>
  <c r="E421" i="11"/>
  <c r="E415" i="11"/>
  <c r="C493" i="11"/>
  <c r="C487" i="11"/>
  <c r="C481" i="11"/>
  <c r="C475" i="11"/>
  <c r="C469" i="11"/>
  <c r="C463" i="11"/>
  <c r="C457" i="11"/>
  <c r="C451" i="11"/>
  <c r="C445" i="11"/>
  <c r="C439" i="11"/>
  <c r="C433" i="11"/>
  <c r="C427" i="11"/>
  <c r="C421" i="11"/>
  <c r="C415" i="11"/>
  <c r="E492" i="11"/>
  <c r="E486" i="11"/>
  <c r="E480" i="11"/>
  <c r="E474" i="11"/>
  <c r="E468" i="11"/>
  <c r="E462" i="11"/>
  <c r="E456" i="11"/>
  <c r="E450" i="11"/>
  <c r="E444" i="11"/>
  <c r="E438" i="11"/>
  <c r="E432" i="11"/>
  <c r="E426" i="11"/>
  <c r="E420" i="11"/>
  <c r="E414" i="11"/>
  <c r="C492" i="11"/>
  <c r="C486" i="11"/>
  <c r="C480" i="11"/>
  <c r="C474" i="11"/>
  <c r="C468" i="11"/>
  <c r="C462" i="11"/>
  <c r="C456" i="11"/>
  <c r="C450" i="11"/>
  <c r="C444" i="11"/>
  <c r="C438" i="11"/>
  <c r="C432" i="11"/>
  <c r="C426" i="11"/>
  <c r="C420" i="11"/>
  <c r="C414" i="11"/>
  <c r="E491" i="11"/>
  <c r="E485" i="11"/>
  <c r="E479" i="11"/>
  <c r="E473" i="11"/>
  <c r="E467" i="11"/>
  <c r="E461" i="11"/>
  <c r="E455" i="11"/>
  <c r="E449" i="11"/>
  <c r="E443" i="11"/>
  <c r="E437" i="11"/>
  <c r="E431" i="11"/>
  <c r="E425" i="11"/>
  <c r="E419" i="11"/>
  <c r="E413" i="11"/>
  <c r="C491" i="11"/>
  <c r="C485" i="11"/>
  <c r="C479" i="11"/>
  <c r="C473" i="11"/>
  <c r="C467" i="11"/>
  <c r="C461" i="11"/>
  <c r="C455" i="11"/>
  <c r="C449" i="11"/>
  <c r="C443" i="11"/>
  <c r="C437" i="11"/>
  <c r="C431" i="11"/>
  <c r="C425" i="11"/>
  <c r="C419" i="11"/>
  <c r="C413" i="11"/>
  <c r="E490" i="11"/>
  <c r="E484" i="11"/>
  <c r="E478" i="11"/>
  <c r="E472" i="11"/>
  <c r="E466" i="11"/>
  <c r="E460" i="11"/>
  <c r="E454" i="11"/>
  <c r="E448" i="11"/>
  <c r="E442" i="11"/>
  <c r="E436" i="11"/>
  <c r="E430" i="11"/>
  <c r="E424" i="11"/>
  <c r="E418" i="11"/>
  <c r="E412" i="11"/>
  <c r="C490" i="11"/>
  <c r="C484" i="11"/>
  <c r="C478" i="11"/>
  <c r="C472" i="11"/>
  <c r="C466" i="11"/>
  <c r="C460" i="11"/>
  <c r="C454" i="11"/>
  <c r="C448" i="11"/>
  <c r="C442" i="11"/>
  <c r="C436" i="11"/>
  <c r="C430" i="11"/>
  <c r="C424" i="11"/>
  <c r="C418" i="11"/>
  <c r="C412" i="11"/>
  <c r="E495" i="11"/>
  <c r="E489" i="11"/>
  <c r="E483" i="11"/>
  <c r="E477" i="11"/>
  <c r="E471" i="11"/>
  <c r="E465" i="11"/>
  <c r="E459" i="11"/>
  <c r="E453" i="11"/>
  <c r="E447" i="11"/>
  <c r="E441" i="11"/>
  <c r="E435" i="11"/>
  <c r="E429" i="11"/>
  <c r="E423" i="11"/>
  <c r="E417" i="11"/>
  <c r="C495" i="11"/>
  <c r="C489" i="11"/>
  <c r="C483" i="11"/>
  <c r="C477" i="11"/>
  <c r="C471" i="11"/>
  <c r="C465" i="11"/>
  <c r="C459" i="11"/>
  <c r="C453" i="11"/>
  <c r="C447" i="11"/>
  <c r="C441" i="11"/>
  <c r="C435" i="11"/>
  <c r="C429" i="11"/>
  <c r="C423" i="11"/>
  <c r="C417" i="11"/>
  <c r="C591" i="11"/>
  <c r="C585" i="11"/>
  <c r="C579" i="11"/>
  <c r="C573" i="11"/>
  <c r="C567" i="11"/>
  <c r="C561" i="11"/>
  <c r="C555" i="11"/>
  <c r="C549" i="11"/>
  <c r="C543" i="11"/>
  <c r="C537" i="11"/>
  <c r="C531" i="11"/>
  <c r="C525" i="11"/>
  <c r="C519" i="11"/>
  <c r="C513" i="11"/>
  <c r="E590" i="11"/>
  <c r="E584" i="11"/>
  <c r="E578" i="11"/>
  <c r="E572" i="11"/>
  <c r="E566" i="11"/>
  <c r="E560" i="11"/>
  <c r="E554" i="11"/>
  <c r="E548" i="11"/>
  <c r="E542" i="11"/>
  <c r="E536" i="11"/>
  <c r="E530" i="11"/>
  <c r="E524" i="11"/>
  <c r="E518" i="11"/>
  <c r="E512" i="11"/>
  <c r="C590" i="11"/>
  <c r="C584" i="11"/>
  <c r="C578" i="11"/>
  <c r="C572" i="11"/>
  <c r="C566" i="11"/>
  <c r="C560" i="11"/>
  <c r="C554" i="11"/>
  <c r="C548" i="11"/>
  <c r="C542" i="11"/>
  <c r="C536" i="11"/>
  <c r="C530" i="11"/>
  <c r="C524" i="11"/>
  <c r="C518" i="11"/>
  <c r="C512" i="11"/>
  <c r="E589" i="11"/>
  <c r="E583" i="11"/>
  <c r="E577" i="11"/>
  <c r="E571" i="11"/>
  <c r="E565" i="11"/>
  <c r="E559" i="11"/>
  <c r="E553" i="11"/>
  <c r="E547" i="11"/>
  <c r="E541" i="11"/>
  <c r="E535" i="11"/>
  <c r="E529" i="11"/>
  <c r="E523" i="11"/>
  <c r="E517" i="11"/>
  <c r="E511" i="11"/>
  <c r="C589" i="11"/>
  <c r="C583" i="11"/>
  <c r="C577" i="11"/>
  <c r="C571" i="11"/>
  <c r="C565" i="11"/>
  <c r="C559" i="11"/>
  <c r="C553" i="11"/>
  <c r="C547" i="11"/>
  <c r="C541" i="11"/>
  <c r="C535" i="11"/>
  <c r="C529" i="11"/>
  <c r="C523" i="11"/>
  <c r="C517" i="11"/>
  <c r="C511" i="11"/>
  <c r="E588" i="11"/>
  <c r="E582" i="11"/>
  <c r="E576" i="11"/>
  <c r="E570" i="11"/>
  <c r="E564" i="11"/>
  <c r="E558" i="11"/>
  <c r="E552" i="11"/>
  <c r="E546" i="11"/>
  <c r="E540" i="11"/>
  <c r="E534" i="11"/>
  <c r="E528" i="11"/>
  <c r="E522" i="11"/>
  <c r="E516" i="11"/>
  <c r="E510" i="11"/>
  <c r="C588" i="11"/>
  <c r="C582" i="11"/>
  <c r="C576" i="11"/>
  <c r="C570" i="11"/>
  <c r="C564" i="11"/>
  <c r="C558" i="11"/>
  <c r="C552" i="11"/>
  <c r="C546" i="11"/>
  <c r="C540" i="11"/>
  <c r="C534" i="11"/>
  <c r="C528" i="11"/>
  <c r="C522" i="11"/>
  <c r="C516" i="11"/>
  <c r="C510" i="11"/>
  <c r="E587" i="11"/>
  <c r="E581" i="11"/>
  <c r="E575" i="11"/>
  <c r="E569" i="11"/>
  <c r="E563" i="11"/>
  <c r="E557" i="11"/>
  <c r="E551" i="11"/>
  <c r="E545" i="11"/>
  <c r="E539" i="11"/>
  <c r="E533" i="11"/>
  <c r="E527" i="11"/>
  <c r="E521" i="11"/>
  <c r="E515" i="11"/>
  <c r="E509" i="11"/>
  <c r="C587" i="11"/>
  <c r="C581" i="11"/>
  <c r="C575" i="11"/>
  <c r="C569" i="11"/>
  <c r="C563" i="11"/>
  <c r="C557" i="11"/>
  <c r="C551" i="11"/>
  <c r="C545" i="11"/>
  <c r="C539" i="11"/>
  <c r="C533" i="11"/>
  <c r="C527" i="11"/>
  <c r="C521" i="11"/>
  <c r="C515" i="11"/>
  <c r="C509" i="11"/>
  <c r="E592" i="11"/>
  <c r="E586" i="11"/>
  <c r="E580" i="11"/>
  <c r="E574" i="11"/>
  <c r="E568" i="11"/>
  <c r="E562" i="11"/>
  <c r="E556" i="11"/>
  <c r="E550" i="11"/>
  <c r="E544" i="11"/>
  <c r="E538" i="11"/>
  <c r="E532" i="11"/>
  <c r="E526" i="11"/>
  <c r="E520" i="11"/>
  <c r="E514" i="11"/>
  <c r="C592" i="11"/>
  <c r="C586" i="11"/>
  <c r="C580" i="11"/>
  <c r="C574" i="11"/>
  <c r="C568" i="11"/>
  <c r="C562" i="11"/>
  <c r="C556" i="11"/>
  <c r="C550" i="11"/>
  <c r="C544" i="11"/>
  <c r="C538" i="11"/>
  <c r="C532" i="11"/>
  <c r="C526" i="11"/>
  <c r="C520" i="11"/>
  <c r="C514" i="11"/>
  <c r="C686" i="11"/>
  <c r="C680" i="11"/>
  <c r="C674" i="11"/>
  <c r="C668" i="11"/>
  <c r="C662" i="11"/>
  <c r="C656" i="11"/>
  <c r="C650" i="11"/>
  <c r="C644" i="11"/>
  <c r="C638" i="11"/>
  <c r="C632" i="11"/>
  <c r="C626" i="11"/>
  <c r="C620" i="11"/>
  <c r="C614" i="11"/>
  <c r="C608" i="11"/>
  <c r="E685" i="11"/>
  <c r="E679" i="11"/>
  <c r="E673" i="11"/>
  <c r="E667" i="11"/>
  <c r="E661" i="11"/>
  <c r="E655" i="11"/>
  <c r="E649" i="11"/>
  <c r="E643" i="11"/>
  <c r="E637" i="11"/>
  <c r="E631" i="11"/>
  <c r="E625" i="11"/>
  <c r="E619" i="11"/>
  <c r="E613" i="11"/>
  <c r="E607" i="11"/>
  <c r="C685" i="11"/>
  <c r="C679" i="11"/>
  <c r="C673" i="11"/>
  <c r="C667" i="11"/>
  <c r="C661" i="11"/>
  <c r="C655" i="11"/>
  <c r="C649" i="11"/>
  <c r="C643" i="11"/>
  <c r="C637" i="11"/>
  <c r="C631" i="11"/>
  <c r="C625" i="11"/>
  <c r="C619" i="11"/>
  <c r="C613" i="11"/>
  <c r="C607" i="11"/>
  <c r="E684" i="11"/>
  <c r="E678" i="11"/>
  <c r="E672" i="11"/>
  <c r="E666" i="11"/>
  <c r="E660" i="11"/>
  <c r="E654" i="11"/>
  <c r="E648" i="11"/>
  <c r="E642" i="11"/>
  <c r="E636" i="11"/>
  <c r="E630" i="11"/>
  <c r="E624" i="11"/>
  <c r="E618" i="11"/>
  <c r="E612" i="11"/>
  <c r="E606" i="11"/>
  <c r="C684" i="11"/>
  <c r="C678" i="11"/>
  <c r="C672" i="11"/>
  <c r="C666" i="11"/>
  <c r="C660" i="11"/>
  <c r="C654" i="11"/>
  <c r="C648" i="11"/>
  <c r="C642" i="11"/>
  <c r="C636" i="11"/>
  <c r="C630" i="11"/>
  <c r="C624" i="11"/>
  <c r="C618" i="11"/>
  <c r="C612" i="11"/>
  <c r="C606" i="11"/>
  <c r="E689" i="11"/>
  <c r="E683" i="11"/>
  <c r="E677" i="11"/>
  <c r="E671" i="11"/>
  <c r="E665" i="11"/>
  <c r="E659" i="11"/>
  <c r="E653" i="11"/>
  <c r="E647" i="11"/>
  <c r="E641" i="11"/>
  <c r="E635" i="11"/>
  <c r="E629" i="11"/>
  <c r="E623" i="11"/>
  <c r="E617" i="11"/>
  <c r="E611" i="11"/>
  <c r="E605" i="11"/>
  <c r="C689" i="11"/>
  <c r="C683" i="11"/>
  <c r="C677" i="11"/>
  <c r="C671" i="11"/>
  <c r="C665" i="11"/>
  <c r="C659" i="11"/>
  <c r="C653" i="11"/>
  <c r="C647" i="11"/>
  <c r="C641" i="11"/>
  <c r="C635" i="11"/>
  <c r="C629" i="11"/>
  <c r="C623" i="11"/>
  <c r="C617" i="11"/>
  <c r="C611" i="11"/>
  <c r="C605" i="11"/>
  <c r="E688" i="11"/>
  <c r="E682" i="11"/>
  <c r="E676" i="11"/>
  <c r="E670" i="11"/>
  <c r="E664" i="11"/>
  <c r="E658" i="11"/>
  <c r="E652" i="11"/>
  <c r="E646" i="11"/>
  <c r="E640" i="11"/>
  <c r="E634" i="11"/>
  <c r="E628" i="11"/>
  <c r="E622" i="11"/>
  <c r="E616" i="11"/>
  <c r="E610" i="11"/>
  <c r="E604" i="11"/>
  <c r="C688" i="11"/>
  <c r="C682" i="11"/>
  <c r="C676" i="11"/>
  <c r="C670" i="11"/>
  <c r="C664" i="11"/>
  <c r="C658" i="11"/>
  <c r="C652" i="11"/>
  <c r="C646" i="11"/>
  <c r="C640" i="11"/>
  <c r="C634" i="11"/>
  <c r="C628" i="11"/>
  <c r="C622" i="11"/>
  <c r="C616" i="11"/>
  <c r="C610" i="11"/>
  <c r="C604" i="11"/>
  <c r="E687" i="11"/>
  <c r="E681" i="11"/>
  <c r="E675" i="11"/>
  <c r="E669" i="11"/>
  <c r="E663" i="11"/>
  <c r="E657" i="11"/>
  <c r="E651" i="11"/>
  <c r="E645" i="11"/>
  <c r="E639" i="11"/>
  <c r="E633" i="11"/>
  <c r="E627" i="11"/>
  <c r="E621" i="11"/>
  <c r="E615" i="11"/>
  <c r="E609" i="11"/>
  <c r="C687" i="11"/>
  <c r="C681" i="11"/>
  <c r="C675" i="11"/>
  <c r="C669" i="11"/>
  <c r="C663" i="11"/>
  <c r="C657" i="11"/>
  <c r="C651" i="11"/>
  <c r="C645" i="11"/>
  <c r="C639" i="11"/>
  <c r="C633" i="11"/>
  <c r="C627" i="11"/>
  <c r="C621" i="11"/>
  <c r="C615" i="11"/>
  <c r="C609" i="11"/>
  <c r="C783" i="11"/>
  <c r="C777" i="11"/>
  <c r="C771" i="11"/>
  <c r="C765" i="11"/>
  <c r="C759" i="11"/>
  <c r="C753" i="11"/>
  <c r="C747" i="11"/>
  <c r="C741" i="11"/>
  <c r="C735" i="11"/>
  <c r="C729" i="11"/>
  <c r="C723" i="11"/>
  <c r="C717" i="11"/>
  <c r="C711" i="11"/>
  <c r="C705" i="11"/>
  <c r="E782" i="11"/>
  <c r="E776" i="11"/>
  <c r="E770" i="11"/>
  <c r="E764" i="11"/>
  <c r="E758" i="11"/>
  <c r="E752" i="11"/>
  <c r="E746" i="11"/>
  <c r="E740" i="11"/>
  <c r="E734" i="11"/>
  <c r="E728" i="11"/>
  <c r="E722" i="11"/>
  <c r="E716" i="11"/>
  <c r="E710" i="11"/>
  <c r="E704" i="11"/>
  <c r="C782" i="11"/>
  <c r="C776" i="11"/>
  <c r="C770" i="11"/>
  <c r="C764" i="11"/>
  <c r="C758" i="11"/>
  <c r="C752" i="11"/>
  <c r="C746" i="11"/>
  <c r="C740" i="11"/>
  <c r="C734" i="11"/>
  <c r="C728" i="11"/>
  <c r="C722" i="11"/>
  <c r="C716" i="11"/>
  <c r="C710" i="11"/>
  <c r="C704" i="11"/>
  <c r="E781" i="11"/>
  <c r="E775" i="11"/>
  <c r="E769" i="11"/>
  <c r="E763" i="11"/>
  <c r="E757" i="11"/>
  <c r="E751" i="11"/>
  <c r="E745" i="11"/>
  <c r="E739" i="11"/>
  <c r="E733" i="11"/>
  <c r="E727" i="11"/>
  <c r="E721" i="11"/>
  <c r="E715" i="11"/>
  <c r="E709" i="11"/>
  <c r="E703" i="11"/>
  <c r="C781" i="11"/>
  <c r="C775" i="11"/>
  <c r="C769" i="11"/>
  <c r="C763" i="11"/>
  <c r="C757" i="11"/>
  <c r="C751" i="11"/>
  <c r="C745" i="11"/>
  <c r="C739" i="11"/>
  <c r="C733" i="11"/>
  <c r="C727" i="11"/>
  <c r="C721" i="11"/>
  <c r="C715" i="11"/>
  <c r="C709" i="11"/>
  <c r="C703" i="11"/>
  <c r="E786" i="11"/>
  <c r="E780" i="11"/>
  <c r="E774" i="11"/>
  <c r="E768" i="11"/>
  <c r="E762" i="11"/>
  <c r="E756" i="11"/>
  <c r="E750" i="11"/>
  <c r="E744" i="11"/>
  <c r="E738" i="11"/>
  <c r="E732" i="11"/>
  <c r="E726" i="11"/>
  <c r="E720" i="11"/>
  <c r="E714" i="11"/>
  <c r="E708" i="11"/>
  <c r="E702" i="11"/>
  <c r="C786" i="11"/>
  <c r="C780" i="11"/>
  <c r="C774" i="11"/>
  <c r="C768" i="11"/>
  <c r="C762" i="11"/>
  <c r="C756" i="11"/>
  <c r="C750" i="11"/>
  <c r="C744" i="11"/>
  <c r="C738" i="11"/>
  <c r="C732" i="11"/>
  <c r="C726" i="11"/>
  <c r="C720" i="11"/>
  <c r="C714" i="11"/>
  <c r="C708" i="11"/>
  <c r="C702" i="11"/>
  <c r="E785" i="11"/>
  <c r="E779" i="11"/>
  <c r="E773" i="11"/>
  <c r="E767" i="11"/>
  <c r="E761" i="11"/>
  <c r="E755" i="11"/>
  <c r="E749" i="11"/>
  <c r="E743" i="11"/>
  <c r="E737" i="11"/>
  <c r="E731" i="11"/>
  <c r="E725" i="11"/>
  <c r="E719" i="11"/>
  <c r="E713" i="11"/>
  <c r="E707" i="11"/>
  <c r="E701" i="11"/>
  <c r="C785" i="11"/>
  <c r="C779" i="11"/>
  <c r="C773" i="11"/>
  <c r="C767" i="11"/>
  <c r="C761" i="11"/>
  <c r="C755" i="11"/>
  <c r="C749" i="11"/>
  <c r="C743" i="11"/>
  <c r="C737" i="11"/>
  <c r="C731" i="11"/>
  <c r="C725" i="11"/>
  <c r="C719" i="11"/>
  <c r="C713" i="11"/>
  <c r="C707" i="11"/>
  <c r="C701" i="11"/>
  <c r="E784" i="11"/>
  <c r="E778" i="11"/>
  <c r="E772" i="11"/>
  <c r="E766" i="11"/>
  <c r="E760" i="11"/>
  <c r="E754" i="11"/>
  <c r="E748" i="11"/>
  <c r="E742" i="11"/>
  <c r="E736" i="11"/>
  <c r="E730" i="11"/>
  <c r="E724" i="11"/>
  <c r="E718" i="11"/>
  <c r="E712" i="11"/>
  <c r="E706" i="11"/>
  <c r="C784" i="11"/>
  <c r="C778" i="11"/>
  <c r="C772" i="11"/>
  <c r="C766" i="11"/>
  <c r="C760" i="11"/>
  <c r="C754" i="11"/>
  <c r="C748" i="11"/>
  <c r="C742" i="11"/>
  <c r="C736" i="11"/>
  <c r="C730" i="11"/>
  <c r="C724" i="11"/>
  <c r="C718" i="11"/>
  <c r="C712" i="11"/>
  <c r="C706" i="11"/>
  <c r="C883" i="11"/>
  <c r="C877" i="11"/>
  <c r="C871" i="11"/>
  <c r="C865" i="11"/>
  <c r="C859" i="11"/>
  <c r="C853" i="11"/>
  <c r="C847" i="11"/>
  <c r="C841" i="11"/>
  <c r="C835" i="11"/>
  <c r="C829" i="11"/>
  <c r="C823" i="11"/>
  <c r="C817" i="11"/>
  <c r="C811" i="11"/>
  <c r="C805" i="11"/>
  <c r="E882" i="11"/>
  <c r="E876" i="11"/>
  <c r="E870" i="11"/>
  <c r="E864" i="11"/>
  <c r="E858" i="11"/>
  <c r="E852" i="11"/>
  <c r="E846" i="11"/>
  <c r="E840" i="11"/>
  <c r="E834" i="11"/>
  <c r="E828" i="11"/>
  <c r="E822" i="11"/>
  <c r="E816" i="11"/>
  <c r="E810" i="11"/>
  <c r="E804" i="11"/>
  <c r="C882" i="11"/>
  <c r="C876" i="11"/>
  <c r="C870" i="11"/>
  <c r="C864" i="11"/>
  <c r="C858" i="11"/>
  <c r="C852" i="11"/>
  <c r="C846" i="11"/>
  <c r="C840" i="11"/>
  <c r="C834" i="11"/>
  <c r="C828" i="11"/>
  <c r="C822" i="11"/>
  <c r="C816" i="11"/>
  <c r="C810" i="11"/>
  <c r="C804" i="11"/>
  <c r="E881" i="11"/>
  <c r="E875" i="11"/>
  <c r="E869" i="11"/>
  <c r="E863" i="11"/>
  <c r="E857" i="11"/>
  <c r="E851" i="11"/>
  <c r="E845" i="11"/>
  <c r="E839" i="11"/>
  <c r="E833" i="11"/>
  <c r="E827" i="11"/>
  <c r="E821" i="11"/>
  <c r="E815" i="11"/>
  <c r="E809" i="11"/>
  <c r="E803" i="11"/>
  <c r="C881" i="11"/>
  <c r="C875" i="11"/>
  <c r="C869" i="11"/>
  <c r="C863" i="11"/>
  <c r="C857" i="11"/>
  <c r="C851" i="11"/>
  <c r="C845" i="11"/>
  <c r="C839" i="11"/>
  <c r="C833" i="11"/>
  <c r="C827" i="11"/>
  <c r="C821" i="11"/>
  <c r="C815" i="11"/>
  <c r="C809" i="11"/>
  <c r="C803" i="11"/>
  <c r="E880" i="11"/>
  <c r="E874" i="11"/>
  <c r="E868" i="11"/>
  <c r="E862" i="11"/>
  <c r="E856" i="11"/>
  <c r="E850" i="11"/>
  <c r="E844" i="11"/>
  <c r="E838" i="11"/>
  <c r="E832" i="11"/>
  <c r="E826" i="11"/>
  <c r="E820" i="11"/>
  <c r="E814" i="11"/>
  <c r="E808" i="11"/>
  <c r="E802" i="11"/>
  <c r="C880" i="11"/>
  <c r="C874" i="11"/>
  <c r="C868" i="11"/>
  <c r="C862" i="11"/>
  <c r="C856" i="11"/>
  <c r="C850" i="11"/>
  <c r="C844" i="11"/>
  <c r="C838" i="11"/>
  <c r="C832" i="11"/>
  <c r="C826" i="11"/>
  <c r="C820" i="11"/>
  <c r="C814" i="11"/>
  <c r="C808" i="11"/>
  <c r="C802" i="11"/>
  <c r="E879" i="11"/>
  <c r="E873" i="11"/>
  <c r="E867" i="11"/>
  <c r="E861" i="11"/>
  <c r="E855" i="11"/>
  <c r="E849" i="11"/>
  <c r="E843" i="11"/>
  <c r="E837" i="11"/>
  <c r="E831" i="11"/>
  <c r="E825" i="11"/>
  <c r="E819" i="11"/>
  <c r="E813" i="11"/>
  <c r="E807" i="11"/>
  <c r="E801" i="11"/>
  <c r="C879" i="11"/>
  <c r="C873" i="11"/>
  <c r="C867" i="11"/>
  <c r="C861" i="11"/>
  <c r="C855" i="11"/>
  <c r="C849" i="11"/>
  <c r="C843" i="11"/>
  <c r="C837" i="11"/>
  <c r="C831" i="11"/>
  <c r="C825" i="11"/>
  <c r="C819" i="11"/>
  <c r="C813" i="11"/>
  <c r="C807" i="11"/>
  <c r="C801" i="11"/>
  <c r="E878" i="11"/>
  <c r="E872" i="11"/>
  <c r="E866" i="11"/>
  <c r="E860" i="11"/>
  <c r="E854" i="11"/>
  <c r="E848" i="11"/>
  <c r="E842" i="11"/>
  <c r="E836" i="11"/>
  <c r="E830" i="11"/>
  <c r="E824" i="11"/>
  <c r="E818" i="11"/>
  <c r="E812" i="11"/>
  <c r="E806" i="11"/>
  <c r="C878" i="11"/>
  <c r="C872" i="11"/>
  <c r="C866" i="11"/>
  <c r="C860" i="11"/>
  <c r="C854" i="11"/>
  <c r="C848" i="11"/>
  <c r="C842" i="11"/>
  <c r="C836" i="11"/>
  <c r="C830" i="11"/>
  <c r="C824" i="11"/>
  <c r="C818" i="11"/>
  <c r="C812" i="11"/>
  <c r="C806" i="11"/>
  <c r="C979" i="11"/>
  <c r="C973" i="11"/>
  <c r="C967" i="11"/>
  <c r="C961" i="11"/>
  <c r="C955" i="11"/>
  <c r="C949" i="11"/>
  <c r="C943" i="11"/>
  <c r="C937" i="11"/>
  <c r="C931" i="11"/>
  <c r="C925" i="11"/>
  <c r="C919" i="11"/>
  <c r="C913" i="11"/>
  <c r="C907" i="11"/>
  <c r="C901" i="11"/>
  <c r="E978" i="11"/>
  <c r="E972" i="11"/>
  <c r="E966" i="11"/>
  <c r="E960" i="11"/>
  <c r="E954" i="11"/>
  <c r="E948" i="11"/>
  <c r="E942" i="11"/>
  <c r="E936" i="11"/>
  <c r="E930" i="11"/>
  <c r="E924" i="11"/>
  <c r="E918" i="11"/>
  <c r="E912" i="11"/>
  <c r="E906" i="11"/>
  <c r="E900" i="11"/>
  <c r="C978" i="11"/>
  <c r="C972" i="11"/>
  <c r="C966" i="11"/>
  <c r="C960" i="11"/>
  <c r="C954" i="11"/>
  <c r="C948" i="11"/>
  <c r="C942" i="11"/>
  <c r="C936" i="11"/>
  <c r="C930" i="11"/>
  <c r="C924" i="11"/>
  <c r="C918" i="11"/>
  <c r="C912" i="11"/>
  <c r="C906" i="11"/>
  <c r="C900" i="11"/>
  <c r="E977" i="11"/>
  <c r="E971" i="11"/>
  <c r="E965" i="11"/>
  <c r="E959" i="11"/>
  <c r="E953" i="11"/>
  <c r="E947" i="11"/>
  <c r="E941" i="11"/>
  <c r="E935" i="11"/>
  <c r="E929" i="11"/>
  <c r="E923" i="11"/>
  <c r="E917" i="11"/>
  <c r="E911" i="11"/>
  <c r="E905" i="11"/>
  <c r="E899" i="11"/>
  <c r="C977" i="11"/>
  <c r="C971" i="11"/>
  <c r="C965" i="11"/>
  <c r="C959" i="11"/>
  <c r="C953" i="11"/>
  <c r="C947" i="11"/>
  <c r="C941" i="11"/>
  <c r="C935" i="11"/>
  <c r="C929" i="11"/>
  <c r="C923" i="11"/>
  <c r="C917" i="11"/>
  <c r="C911" i="11"/>
  <c r="C905" i="11"/>
  <c r="C899" i="11"/>
  <c r="E976" i="11"/>
  <c r="E970" i="11"/>
  <c r="E964" i="11"/>
  <c r="E958" i="11"/>
  <c r="E952" i="11"/>
  <c r="E946" i="11"/>
  <c r="E940" i="11"/>
  <c r="E934" i="11"/>
  <c r="E928" i="11"/>
  <c r="E922" i="11"/>
  <c r="E916" i="11"/>
  <c r="E910" i="11"/>
  <c r="E904" i="11"/>
  <c r="E898" i="11"/>
  <c r="C976" i="11"/>
  <c r="C970" i="11"/>
  <c r="C964" i="11"/>
  <c r="C958" i="11"/>
  <c r="C952" i="11"/>
  <c r="C946" i="11"/>
  <c r="C940" i="11"/>
  <c r="C934" i="11"/>
  <c r="C928" i="11"/>
  <c r="C922" i="11"/>
  <c r="C916" i="11"/>
  <c r="C910" i="11"/>
  <c r="C904" i="11"/>
  <c r="C898" i="11"/>
  <c r="E975" i="11"/>
  <c r="E969" i="11"/>
  <c r="E963" i="11"/>
  <c r="E957" i="11"/>
  <c r="E951" i="11"/>
  <c r="E945" i="11"/>
  <c r="E939" i="11"/>
  <c r="E933" i="11"/>
  <c r="E927" i="11"/>
  <c r="E921" i="11"/>
  <c r="E915" i="11"/>
  <c r="E909" i="11"/>
  <c r="E903" i="11"/>
  <c r="E897" i="11"/>
  <c r="C975" i="11"/>
  <c r="C969" i="11"/>
  <c r="C963" i="11"/>
  <c r="C957" i="11"/>
  <c r="C951" i="11"/>
  <c r="C945" i="11"/>
  <c r="C939" i="11"/>
  <c r="C933" i="11"/>
  <c r="C927" i="11"/>
  <c r="C921" i="11"/>
  <c r="C915" i="11"/>
  <c r="C909" i="11"/>
  <c r="C903" i="11"/>
  <c r="C897" i="11"/>
  <c r="E980" i="11"/>
  <c r="E974" i="11"/>
  <c r="E968" i="11"/>
  <c r="E962" i="11"/>
  <c r="E956" i="11"/>
  <c r="E950" i="11"/>
  <c r="E944" i="11"/>
  <c r="E938" i="11"/>
  <c r="E932" i="11"/>
  <c r="E926" i="11"/>
  <c r="E920" i="11"/>
  <c r="E914" i="11"/>
  <c r="E908" i="11"/>
  <c r="E902" i="11"/>
  <c r="C980" i="11"/>
  <c r="C974" i="11"/>
  <c r="C968" i="11"/>
  <c r="C962" i="11"/>
  <c r="C956" i="11"/>
  <c r="C950" i="11"/>
  <c r="C944" i="11"/>
  <c r="C938" i="11"/>
  <c r="C932" i="11"/>
  <c r="C926" i="11"/>
  <c r="C920" i="11"/>
  <c r="C914" i="11"/>
  <c r="C908" i="11"/>
  <c r="C902" i="11"/>
  <c r="C1077" i="11"/>
  <c r="C1071" i="11"/>
  <c r="C1065" i="11"/>
  <c r="C1059" i="11"/>
  <c r="C1053" i="11"/>
  <c r="C1047" i="11"/>
  <c r="C1041" i="11"/>
  <c r="C1035" i="11"/>
  <c r="C1029" i="11"/>
  <c r="C1023" i="11"/>
  <c r="C1017" i="11"/>
  <c r="C1011" i="11"/>
  <c r="C1005" i="11"/>
  <c r="C999" i="11"/>
  <c r="E1076" i="11"/>
  <c r="E1070" i="11"/>
  <c r="E1064" i="11"/>
  <c r="E1058" i="11"/>
  <c r="E1052" i="11"/>
  <c r="E1046" i="11"/>
  <c r="E1040" i="11"/>
  <c r="E1034" i="11"/>
  <c r="E1028" i="11"/>
  <c r="E1022" i="11"/>
  <c r="E1016" i="11"/>
  <c r="E1010" i="11"/>
  <c r="E1004" i="11"/>
  <c r="E998" i="11"/>
  <c r="C1076" i="11"/>
  <c r="C1070" i="11"/>
  <c r="C1064" i="11"/>
  <c r="C1058" i="11"/>
  <c r="C1052" i="11"/>
  <c r="C1046" i="11"/>
  <c r="C1040" i="11"/>
  <c r="C1034" i="11"/>
  <c r="C1028" i="11"/>
  <c r="C1022" i="11"/>
  <c r="C1016" i="11"/>
  <c r="C1010" i="11"/>
  <c r="C1004" i="11"/>
  <c r="C998" i="11"/>
  <c r="E1005" i="11"/>
  <c r="E1075" i="11"/>
  <c r="E1069" i="11"/>
  <c r="E1063" i="11"/>
  <c r="E1057" i="11"/>
  <c r="E1051" i="11"/>
  <c r="E1045" i="11"/>
  <c r="E1039" i="11"/>
  <c r="E1033" i="11"/>
  <c r="E1027" i="11"/>
  <c r="E1021" i="11"/>
  <c r="E1015" i="11"/>
  <c r="E1009" i="11"/>
  <c r="E1003" i="11"/>
  <c r="E997" i="11"/>
  <c r="E1077" i="11"/>
  <c r="E1011" i="11"/>
  <c r="C1075" i="11"/>
  <c r="C1069" i="11"/>
  <c r="C1063" i="11"/>
  <c r="C1057" i="11"/>
  <c r="C1051" i="11"/>
  <c r="C1045" i="11"/>
  <c r="C1039" i="11"/>
  <c r="C1033" i="11"/>
  <c r="C1027" i="11"/>
  <c r="C1021" i="11"/>
  <c r="C1015" i="11"/>
  <c r="C1009" i="11"/>
  <c r="C1003" i="11"/>
  <c r="C997" i="11"/>
  <c r="E999" i="11"/>
  <c r="E1074" i="11"/>
  <c r="E1068" i="11"/>
  <c r="E1062" i="11"/>
  <c r="E1056" i="11"/>
  <c r="E1050" i="11"/>
  <c r="E1044" i="11"/>
  <c r="E1038" i="11"/>
  <c r="E1032" i="11"/>
  <c r="E1026" i="11"/>
  <c r="E1020" i="11"/>
  <c r="E1014" i="11"/>
  <c r="E1008" i="11"/>
  <c r="E1002" i="11"/>
  <c r="E996" i="11"/>
  <c r="C1074" i="11"/>
  <c r="C1068" i="11"/>
  <c r="C1062" i="11"/>
  <c r="C1056" i="11"/>
  <c r="C1050" i="11"/>
  <c r="C1044" i="11"/>
  <c r="C1038" i="11"/>
  <c r="C1032" i="11"/>
  <c r="C1026" i="11"/>
  <c r="C1020" i="11"/>
  <c r="C1014" i="11"/>
  <c r="C1008" i="11"/>
  <c r="C1002" i="11"/>
  <c r="C996" i="11"/>
  <c r="E1073" i="11"/>
  <c r="E1067" i="11"/>
  <c r="E1061" i="11"/>
  <c r="E1055" i="11"/>
  <c r="E1049" i="11"/>
  <c r="E1043" i="11"/>
  <c r="E1037" i="11"/>
  <c r="E1031" i="11"/>
  <c r="E1025" i="11"/>
  <c r="E1019" i="11"/>
  <c r="E1013" i="11"/>
  <c r="E1007" i="11"/>
  <c r="E1001" i="11"/>
  <c r="E995" i="11"/>
  <c r="E1071" i="11"/>
  <c r="E1023" i="11"/>
  <c r="B1273" i="11"/>
  <c r="C1268" i="11" s="1"/>
  <c r="C1073" i="11"/>
  <c r="C1067" i="11"/>
  <c r="C1061" i="11"/>
  <c r="C1055" i="11"/>
  <c r="C1049" i="11"/>
  <c r="C1043" i="11"/>
  <c r="C1037" i="11"/>
  <c r="C1031" i="11"/>
  <c r="C1025" i="11"/>
  <c r="C1019" i="11"/>
  <c r="C1013" i="11"/>
  <c r="C1007" i="11"/>
  <c r="C1001" i="11"/>
  <c r="C995" i="11"/>
  <c r="E1065" i="11"/>
  <c r="E1029" i="11"/>
  <c r="E1072" i="11"/>
  <c r="E1066" i="11"/>
  <c r="E1060" i="11"/>
  <c r="E1054" i="11"/>
  <c r="E1048" i="11"/>
  <c r="E1042" i="11"/>
  <c r="E1036" i="11"/>
  <c r="E1030" i="11"/>
  <c r="E1024" i="11"/>
  <c r="E1018" i="11"/>
  <c r="E1012" i="11"/>
  <c r="E1006" i="11"/>
  <c r="E1000" i="11"/>
  <c r="E994" i="11"/>
  <c r="C1072" i="11"/>
  <c r="C1066" i="11"/>
  <c r="C1060" i="11"/>
  <c r="C1054" i="11"/>
  <c r="C1048" i="11"/>
  <c r="C1042" i="11"/>
  <c r="C1036" i="11"/>
  <c r="C1030" i="11"/>
  <c r="C1024" i="11"/>
  <c r="C1018" i="11"/>
  <c r="C1012" i="11"/>
  <c r="C1006" i="11"/>
  <c r="C1000" i="11"/>
  <c r="E1170" i="11"/>
  <c r="E1164" i="11"/>
  <c r="E1158" i="11"/>
  <c r="E1152" i="11"/>
  <c r="E1146" i="11"/>
  <c r="E1140" i="11"/>
  <c r="E1134" i="11"/>
  <c r="E1128" i="11"/>
  <c r="E1122" i="11"/>
  <c r="E1116" i="11"/>
  <c r="E1110" i="11"/>
  <c r="E1104" i="11"/>
  <c r="E1098" i="11"/>
  <c r="C1169" i="11"/>
  <c r="C1163" i="11"/>
  <c r="C1157" i="11"/>
  <c r="C1151" i="11"/>
  <c r="C1145" i="11"/>
  <c r="C1139" i="11"/>
  <c r="C1133" i="11"/>
  <c r="C1127" i="11"/>
  <c r="C1121" i="11"/>
  <c r="C1115" i="11"/>
  <c r="C1109" i="11"/>
  <c r="C1103" i="11"/>
  <c r="C1097" i="11"/>
  <c r="E1174" i="11"/>
  <c r="E1168" i="11"/>
  <c r="E1162" i="11"/>
  <c r="E1156" i="11"/>
  <c r="E1150" i="11"/>
  <c r="E1144" i="11"/>
  <c r="E1138" i="11"/>
  <c r="E1132" i="11"/>
  <c r="E1126" i="11"/>
  <c r="E1120" i="11"/>
  <c r="E1114" i="11"/>
  <c r="E1108" i="11"/>
  <c r="E1102" i="11"/>
  <c r="E1096" i="11"/>
  <c r="C1174" i="11"/>
  <c r="C1168" i="11"/>
  <c r="C1162" i="11"/>
  <c r="C1156" i="11"/>
  <c r="C1150" i="11"/>
  <c r="C1144" i="11"/>
  <c r="C1138" i="11"/>
  <c r="C1132" i="11"/>
  <c r="C1126" i="11"/>
  <c r="C1120" i="11"/>
  <c r="C1114" i="11"/>
  <c r="C1108" i="11"/>
  <c r="C1102" i="11"/>
  <c r="C1096" i="11"/>
  <c r="E1173" i="11"/>
  <c r="E1167" i="11"/>
  <c r="E1161" i="11"/>
  <c r="E1155" i="11"/>
  <c r="E1149" i="11"/>
  <c r="E1143" i="11"/>
  <c r="E1137" i="11"/>
  <c r="E1131" i="11"/>
  <c r="E1125" i="11"/>
  <c r="E1119" i="11"/>
  <c r="E1113" i="11"/>
  <c r="E1107" i="11"/>
  <c r="E1101" i="11"/>
  <c r="E1095" i="11"/>
  <c r="C1173" i="11"/>
  <c r="C1167" i="11"/>
  <c r="C1161" i="11"/>
  <c r="C1155" i="11"/>
  <c r="C1149" i="11"/>
  <c r="C1143" i="11"/>
  <c r="C1137" i="11"/>
  <c r="C1131" i="11"/>
  <c r="C1125" i="11"/>
  <c r="C1119" i="11"/>
  <c r="C1113" i="11"/>
  <c r="C1107" i="11"/>
  <c r="C1101" i="11"/>
  <c r="C1095" i="11"/>
  <c r="E1172" i="11"/>
  <c r="E1166" i="11"/>
  <c r="E1160" i="11"/>
  <c r="E1154" i="11"/>
  <c r="E1148" i="11"/>
  <c r="E1142" i="11"/>
  <c r="E1136" i="11"/>
  <c r="E1130" i="11"/>
  <c r="E1124" i="11"/>
  <c r="E1118" i="11"/>
  <c r="E1112" i="11"/>
  <c r="E1106" i="11"/>
  <c r="E1100" i="11"/>
  <c r="E1094" i="11"/>
  <c r="C1172" i="11"/>
  <c r="C1166" i="11"/>
  <c r="C1160" i="11"/>
  <c r="C1154" i="11"/>
  <c r="C1148" i="11"/>
  <c r="C1142" i="11"/>
  <c r="C1136" i="11"/>
  <c r="C1130" i="11"/>
  <c r="C1124" i="11"/>
  <c r="C1118" i="11"/>
  <c r="C1112" i="11"/>
  <c r="C1106" i="11"/>
  <c r="C1100" i="11"/>
  <c r="C1094" i="11"/>
  <c r="E1171" i="11"/>
  <c r="E1165" i="11"/>
  <c r="E1159" i="11"/>
  <c r="E1153" i="11"/>
  <c r="E1147" i="11"/>
  <c r="E1141" i="11"/>
  <c r="E1135" i="11"/>
  <c r="E1129" i="11"/>
  <c r="E1123" i="11"/>
  <c r="E1117" i="11"/>
  <c r="E1111" i="11"/>
  <c r="E1105" i="11"/>
  <c r="E1099" i="11"/>
  <c r="C1171" i="11"/>
  <c r="C1165" i="11"/>
  <c r="C1159" i="11"/>
  <c r="C1153" i="11"/>
  <c r="C1147" i="11"/>
  <c r="C1141" i="11"/>
  <c r="C1135" i="11"/>
  <c r="C1129" i="11"/>
  <c r="C1123" i="11"/>
  <c r="C1117" i="11"/>
  <c r="C1111" i="11"/>
  <c r="C1105" i="11"/>
  <c r="C1099" i="11"/>
  <c r="E20" i="11"/>
  <c r="E27" i="11"/>
  <c r="C105" i="11"/>
  <c r="C103" i="11"/>
  <c r="E1086" i="11"/>
  <c r="C106" i="11"/>
  <c r="E794" i="11"/>
  <c r="E104" i="11"/>
  <c r="E80" i="11"/>
  <c r="E74" i="11"/>
  <c r="C101" i="11"/>
  <c r="C100" i="11"/>
  <c r="C99" i="11"/>
  <c r="E92" i="11"/>
  <c r="C98" i="11"/>
  <c r="C93" i="11"/>
  <c r="E86" i="11"/>
  <c r="C104" i="11"/>
  <c r="C91" i="11"/>
  <c r="C87" i="11"/>
  <c r="C78" i="11"/>
  <c r="E695" i="11"/>
  <c r="C75" i="11"/>
  <c r="C74" i="11"/>
  <c r="C73" i="11"/>
  <c r="C70" i="11"/>
  <c r="C92" i="11"/>
  <c r="C68" i="11"/>
  <c r="C88" i="11"/>
  <c r="C66" i="11"/>
  <c r="C65" i="11"/>
  <c r="C63" i="11"/>
  <c r="C102" i="11"/>
  <c r="C84" i="11"/>
  <c r="C55" i="11"/>
  <c r="E407" i="11"/>
  <c r="C60" i="11"/>
  <c r="C96" i="11"/>
  <c r="C77" i="11"/>
  <c r="C57" i="11"/>
  <c r="C94" i="11"/>
  <c r="C76" i="11"/>
  <c r="C56" i="11"/>
  <c r="E50" i="11"/>
  <c r="C47" i="11"/>
  <c r="E98" i="11"/>
  <c r="C86" i="11"/>
  <c r="E68" i="11"/>
  <c r="C46" i="11"/>
  <c r="C45" i="11"/>
  <c r="C697" i="11"/>
  <c r="C107" i="11"/>
  <c r="C97" i="11"/>
  <c r="C83" i="11"/>
  <c r="C67" i="11"/>
  <c r="C37" i="11"/>
  <c r="C507" i="11"/>
  <c r="C407" i="11"/>
  <c r="E311" i="11"/>
  <c r="C36" i="11"/>
  <c r="C35" i="11"/>
  <c r="E44" i="11"/>
  <c r="E38" i="11"/>
  <c r="E62" i="11"/>
  <c r="E56" i="11"/>
  <c r="C34" i="11"/>
  <c r="C95" i="11"/>
  <c r="C85" i="11"/>
  <c r="C64" i="11"/>
  <c r="C54" i="11"/>
  <c r="C44" i="11"/>
  <c r="C33" i="11"/>
  <c r="C53" i="11"/>
  <c r="C43" i="11"/>
  <c r="C52" i="11"/>
  <c r="C42" i="11"/>
  <c r="C32" i="11"/>
  <c r="C82" i="11"/>
  <c r="C72" i="11"/>
  <c r="C62" i="11"/>
  <c r="C51" i="11"/>
  <c r="C41" i="11"/>
  <c r="C31" i="11"/>
  <c r="C81" i="11"/>
  <c r="C71" i="11"/>
  <c r="C61" i="11"/>
  <c r="C40" i="11"/>
  <c r="C30" i="11"/>
  <c r="C50" i="11"/>
  <c r="C39" i="11"/>
  <c r="C29" i="11"/>
  <c r="C90" i="11"/>
  <c r="C80" i="11"/>
  <c r="C69" i="11"/>
  <c r="C59" i="11"/>
  <c r="C49" i="11"/>
  <c r="C27" i="11"/>
  <c r="C89" i="11"/>
  <c r="C79" i="11"/>
  <c r="C58" i="11"/>
  <c r="C48" i="11"/>
  <c r="C38" i="11"/>
  <c r="E103" i="11"/>
  <c r="E97" i="11"/>
  <c r="E91" i="11"/>
  <c r="E85" i="11"/>
  <c r="E79" i="11"/>
  <c r="E73" i="11"/>
  <c r="E67" i="11"/>
  <c r="E61" i="11"/>
  <c r="E55" i="11"/>
  <c r="E49" i="11"/>
  <c r="E43" i="11"/>
  <c r="E37" i="11"/>
  <c r="E31" i="11"/>
  <c r="E102" i="11"/>
  <c r="E96" i="11"/>
  <c r="E90" i="11"/>
  <c r="E84" i="11"/>
  <c r="E78" i="11"/>
  <c r="E72" i="11"/>
  <c r="E66" i="11"/>
  <c r="E60" i="11"/>
  <c r="E54" i="11"/>
  <c r="E48" i="11"/>
  <c r="E42" i="11"/>
  <c r="E36" i="11"/>
  <c r="E30" i="11"/>
  <c r="E107" i="11"/>
  <c r="E101" i="11"/>
  <c r="E95" i="11"/>
  <c r="E89" i="11"/>
  <c r="E83" i="11"/>
  <c r="E77" i="11"/>
  <c r="E71" i="11"/>
  <c r="E65" i="11"/>
  <c r="E59" i="11"/>
  <c r="E53" i="11"/>
  <c r="E47" i="11"/>
  <c r="E41" i="11"/>
  <c r="E35" i="11"/>
  <c r="E29" i="11"/>
  <c r="E106" i="11"/>
  <c r="E100" i="11"/>
  <c r="E94" i="11"/>
  <c r="E88" i="11"/>
  <c r="E82" i="11"/>
  <c r="E76" i="11"/>
  <c r="E70" i="11"/>
  <c r="E64" i="11"/>
  <c r="E58" i="11"/>
  <c r="E52" i="11"/>
  <c r="E46" i="11"/>
  <c r="E40" i="11"/>
  <c r="E34" i="11"/>
  <c r="E28" i="11"/>
  <c r="E105" i="11"/>
  <c r="E99" i="11"/>
  <c r="E93" i="11"/>
  <c r="E87" i="11"/>
  <c r="E81" i="11"/>
  <c r="E75" i="11"/>
  <c r="E69" i="11"/>
  <c r="E63" i="11"/>
  <c r="E57" i="11"/>
  <c r="E51" i="11"/>
  <c r="E45" i="11"/>
  <c r="E39" i="11"/>
  <c r="E33" i="11"/>
  <c r="C695" i="11"/>
  <c r="E601" i="11"/>
  <c r="E892" i="11"/>
  <c r="E408" i="11"/>
  <c r="E22" i="11"/>
  <c r="E25" i="11"/>
  <c r="E309" i="11"/>
  <c r="E895" i="11"/>
  <c r="E21" i="11"/>
  <c r="E410" i="11"/>
  <c r="E406" i="11"/>
  <c r="E602" i="11"/>
  <c r="E23" i="11"/>
  <c r="C987" i="11"/>
  <c r="C23" i="11"/>
  <c r="C893" i="11"/>
  <c r="C1086" i="11"/>
  <c r="C989" i="11"/>
  <c r="C17" i="11"/>
  <c r="C409" i="11"/>
  <c r="C699" i="11"/>
  <c r="C406" i="11"/>
  <c r="C1087" i="11"/>
  <c r="E310" i="11"/>
  <c r="E1091" i="11"/>
  <c r="C890" i="11"/>
  <c r="E599" i="11"/>
  <c r="C410" i="11"/>
  <c r="C408" i="11"/>
  <c r="E796" i="11"/>
  <c r="E1085" i="11"/>
  <c r="E312" i="11"/>
  <c r="C315" i="11"/>
  <c r="E1089" i="11"/>
  <c r="E314" i="11"/>
  <c r="C598" i="11"/>
  <c r="C1090" i="11"/>
  <c r="C505" i="11"/>
  <c r="C797" i="11"/>
  <c r="E699" i="11"/>
  <c r="C1084" i="11"/>
  <c r="C796" i="11"/>
  <c r="E506" i="11"/>
  <c r="E598" i="11"/>
  <c r="C26" i="11"/>
  <c r="E889" i="11"/>
  <c r="C895" i="11"/>
  <c r="E313" i="11"/>
  <c r="C19" i="11"/>
  <c r="C891" i="11"/>
  <c r="C24" i="11"/>
  <c r="C404" i="11"/>
  <c r="E1083" i="11"/>
  <c r="E1090" i="11"/>
  <c r="C889" i="11"/>
  <c r="E315" i="11"/>
  <c r="E26" i="11"/>
  <c r="E1087" i="11"/>
  <c r="C696" i="11"/>
  <c r="C798" i="11"/>
  <c r="C1083" i="11"/>
  <c r="C1091" i="11"/>
  <c r="E792" i="11"/>
  <c r="C310" i="11"/>
  <c r="C698" i="11"/>
  <c r="C118" i="11"/>
  <c r="E600" i="11"/>
  <c r="E993" i="11"/>
  <c r="C21" i="11"/>
  <c r="C992" i="11"/>
  <c r="C502" i="11"/>
  <c r="E1088" i="11"/>
  <c r="E1092" i="11"/>
  <c r="C18" i="11"/>
  <c r="C602" i="11"/>
  <c r="C600" i="11"/>
  <c r="C988" i="11"/>
  <c r="C113" i="11"/>
  <c r="C117" i="11"/>
  <c r="C991" i="11"/>
  <c r="C114" i="11"/>
  <c r="C795" i="11"/>
  <c r="E696" i="11"/>
  <c r="C799" i="11"/>
  <c r="C793" i="11"/>
  <c r="C794" i="11"/>
  <c r="E697" i="11"/>
  <c r="E117" i="11"/>
  <c r="E211" i="11"/>
  <c r="E799" i="11"/>
  <c r="E793" i="11"/>
  <c r="E119" i="11"/>
  <c r="E115" i="11"/>
  <c r="E116" i="11"/>
  <c r="E118" i="11"/>
  <c r="E113" i="11"/>
  <c r="E19" i="11"/>
  <c r="C311" i="11"/>
  <c r="C309" i="11"/>
  <c r="C307" i="11"/>
  <c r="C308" i="11"/>
  <c r="C314" i="11"/>
  <c r="E698" i="11"/>
  <c r="C216" i="11"/>
  <c r="C210" i="11"/>
  <c r="C213" i="11"/>
  <c r="E891" i="11"/>
  <c r="E893" i="11"/>
  <c r="E890" i="11"/>
  <c r="C312" i="11"/>
  <c r="C25" i="11"/>
  <c r="C16" i="11"/>
  <c r="C22" i="11"/>
  <c r="C20" i="11"/>
  <c r="E988" i="11"/>
  <c r="E989" i="11"/>
  <c r="E991" i="11"/>
  <c r="E986" i="11"/>
  <c r="E987" i="11"/>
  <c r="E990" i="11"/>
  <c r="E992" i="11"/>
  <c r="E24" i="11"/>
  <c r="E17" i="11"/>
  <c r="E18" i="11"/>
  <c r="E16" i="11"/>
  <c r="E503" i="11"/>
  <c r="E507" i="11"/>
  <c r="E502" i="11"/>
  <c r="E505" i="11"/>
  <c r="E501" i="11"/>
  <c r="E504" i="11"/>
  <c r="C1092" i="11"/>
  <c r="C1085" i="11"/>
  <c r="C1089" i="11"/>
  <c r="C1088" i="11"/>
  <c r="C503" i="11"/>
  <c r="C119" i="11"/>
  <c r="C115" i="11"/>
  <c r="C990" i="11"/>
  <c r="C504" i="11"/>
  <c r="E307" i="11"/>
  <c r="C792" i="11"/>
  <c r="E1084" i="11"/>
  <c r="C116" i="11"/>
  <c r="C506" i="11"/>
  <c r="C501" i="11"/>
  <c r="E308" i="11"/>
  <c r="C986" i="11"/>
  <c r="C601" i="11"/>
  <c r="C993" i="11"/>
  <c r="C599" i="11"/>
  <c r="C892" i="11"/>
  <c r="C894" i="11"/>
  <c r="E894" i="11"/>
  <c r="E795" i="11"/>
  <c r="C214" i="11"/>
  <c r="C211" i="11"/>
  <c r="C215" i="11"/>
  <c r="E404" i="11"/>
  <c r="C212" i="11"/>
  <c r="C217" i="11"/>
  <c r="E405" i="11"/>
  <c r="E409" i="11"/>
  <c r="C405" i="11"/>
  <c r="E797" i="11"/>
  <c r="E217" i="11"/>
  <c r="E798" i="11"/>
  <c r="E210" i="11"/>
  <c r="E214" i="11"/>
  <c r="E215" i="11"/>
  <c r="E212" i="11"/>
  <c r="E216" i="11"/>
  <c r="E213" i="11"/>
  <c r="E215" i="12"/>
  <c r="E211" i="12"/>
  <c r="E212" i="12"/>
  <c r="E208" i="12"/>
  <c r="E209" i="12"/>
  <c r="E216" i="12"/>
  <c r="E207" i="12"/>
  <c r="E217" i="12"/>
  <c r="K20" i="14"/>
  <c r="L20" i="14" s="1"/>
  <c r="O25" i="14"/>
  <c r="Q25" i="14" s="1"/>
  <c r="R25" i="14" s="1"/>
  <c r="O18" i="14"/>
  <c r="Q18" i="14" s="1"/>
  <c r="R18" i="14" s="1"/>
  <c r="R50" i="14"/>
  <c r="R43" i="14"/>
  <c r="O22" i="14"/>
  <c r="Q22" i="14" s="1"/>
  <c r="R22" i="14" s="1"/>
  <c r="I23" i="14"/>
  <c r="K23" i="14" s="1"/>
  <c r="L23" i="14" s="1"/>
  <c r="R30" i="14"/>
  <c r="R33" i="14"/>
  <c r="O23" i="14"/>
  <c r="Q23" i="14" s="1"/>
  <c r="R23" i="14" s="1"/>
  <c r="I24" i="14"/>
  <c r="K24" i="14" s="1"/>
  <c r="L24" i="14" s="1"/>
  <c r="L50" i="14"/>
  <c r="I22" i="14"/>
  <c r="K22" i="14" s="1"/>
  <c r="L22" i="14" s="1"/>
  <c r="R47" i="14"/>
  <c r="R44" i="14"/>
  <c r="K25" i="14"/>
  <c r="L25" i="14" s="1"/>
  <c r="O29" i="14"/>
  <c r="Q29" i="14" s="1"/>
  <c r="R29" i="14" s="1"/>
  <c r="Q26" i="14"/>
  <c r="R26" i="14" s="1"/>
  <c r="K48" i="14"/>
  <c r="L48" i="14" s="1"/>
  <c r="Q24" i="14"/>
  <c r="R24" i="14" s="1"/>
  <c r="O20" i="14"/>
  <c r="Q20" i="14" s="1"/>
  <c r="R20" i="14" s="1"/>
  <c r="I26" i="14"/>
  <c r="K26" i="14" s="1"/>
  <c r="L26" i="14" s="1"/>
  <c r="L49" i="14"/>
  <c r="R38" i="14"/>
  <c r="I25" i="14"/>
  <c r="L37" i="14"/>
  <c r="K42" i="14"/>
  <c r="L42" i="14" s="1"/>
  <c r="K38" i="14"/>
  <c r="L38" i="14" s="1"/>
  <c r="Q19" i="14"/>
  <c r="R19" i="14" s="1"/>
  <c r="B925" i="15"/>
  <c r="D250" i="2"/>
  <c r="E28" i="13"/>
  <c r="B213" i="3"/>
  <c r="C248" i="2"/>
  <c r="B250" i="2"/>
  <c r="E212" i="3"/>
  <c r="B208" i="3"/>
  <c r="E208" i="3"/>
  <c r="C251" i="2"/>
  <c r="E206" i="3"/>
  <c r="F209" i="3"/>
  <c r="E209" i="3"/>
  <c r="C213" i="3"/>
  <c r="D1274" i="11"/>
  <c r="C167" i="15"/>
  <c r="C176" i="15"/>
  <c r="C177" i="15"/>
  <c r="C168" i="15"/>
  <c r="C178" i="15"/>
  <c r="C169" i="15"/>
  <c r="C179" i="15"/>
  <c r="C170" i="15"/>
  <c r="C171" i="15"/>
  <c r="C180" i="15"/>
  <c r="C181" i="15"/>
  <c r="C172" i="15"/>
  <c r="C182" i="15"/>
  <c r="C173" i="15"/>
  <c r="C183" i="15"/>
  <c r="C164" i="15"/>
  <c r="C174" i="15"/>
  <c r="C165" i="15"/>
  <c r="C175" i="15"/>
  <c r="K41" i="14"/>
  <c r="L41" i="14" s="1"/>
  <c r="G245" i="15"/>
  <c r="G237" i="15"/>
  <c r="G249" i="15"/>
  <c r="G241" i="15"/>
  <c r="C663" i="15"/>
  <c r="C675" i="15"/>
  <c r="C658" i="15"/>
  <c r="C670" i="15"/>
  <c r="C655" i="15"/>
  <c r="C669" i="15"/>
  <c r="C656" i="15"/>
  <c r="C671" i="15"/>
  <c r="C657" i="15"/>
  <c r="C672" i="15"/>
  <c r="C659" i="15"/>
  <c r="C673" i="15"/>
  <c r="C660" i="15"/>
  <c r="C674" i="15"/>
  <c r="C661" i="15"/>
  <c r="C676" i="15"/>
  <c r="C662" i="15"/>
  <c r="C677" i="15"/>
  <c r="C664" i="15"/>
  <c r="C665" i="15"/>
  <c r="C666" i="15"/>
  <c r="C667" i="15"/>
  <c r="C235" i="15"/>
  <c r="C245" i="15"/>
  <c r="C236" i="15"/>
  <c r="C237" i="15"/>
  <c r="C246" i="15"/>
  <c r="C247" i="15"/>
  <c r="C238" i="15"/>
  <c r="C248" i="15"/>
  <c r="C239" i="15"/>
  <c r="C249" i="15"/>
  <c r="C240" i="15"/>
  <c r="C241" i="15"/>
  <c r="C250" i="15"/>
  <c r="C251" i="15"/>
  <c r="C242" i="15"/>
  <c r="C243" i="15"/>
  <c r="C234" i="15"/>
  <c r="K32" i="14"/>
  <c r="L32" i="14" s="1"/>
  <c r="C517" i="15"/>
  <c r="C529" i="15"/>
  <c r="C524" i="15"/>
  <c r="C536" i="15"/>
  <c r="C519" i="15"/>
  <c r="C533" i="15"/>
  <c r="C520" i="15"/>
  <c r="C534" i="15"/>
  <c r="C521" i="15"/>
  <c r="C535" i="15"/>
  <c r="C522" i="15"/>
  <c r="C537" i="15"/>
  <c r="C523" i="15"/>
  <c r="C525" i="15"/>
  <c r="C526" i="15"/>
  <c r="C527" i="15"/>
  <c r="C514" i="15"/>
  <c r="C528" i="15"/>
  <c r="C515" i="15"/>
  <c r="C530" i="15"/>
  <c r="C516" i="15"/>
  <c r="C531" i="15"/>
  <c r="G791" i="15"/>
  <c r="C315" i="15"/>
  <c r="C374" i="15"/>
  <c r="C382" i="15"/>
  <c r="C390" i="15"/>
  <c r="C376" i="15"/>
  <c r="C377" i="15"/>
  <c r="C386" i="15"/>
  <c r="C387" i="15"/>
  <c r="C378" i="15"/>
  <c r="C388" i="15"/>
  <c r="C379" i="15"/>
  <c r="C389" i="15"/>
  <c r="C380" i="15"/>
  <c r="C381" i="15"/>
  <c r="C391" i="15"/>
  <c r="C392" i="15"/>
  <c r="C383" i="15"/>
  <c r="C393" i="15"/>
  <c r="C384" i="15"/>
  <c r="G805" i="15"/>
  <c r="G801" i="15"/>
  <c r="G797" i="15"/>
  <c r="G809" i="15"/>
  <c r="E315" i="15"/>
  <c r="E307" i="15"/>
  <c r="E319" i="15"/>
  <c r="E311" i="15"/>
  <c r="E323" i="15"/>
  <c r="C394" i="15"/>
  <c r="B1273" i="7"/>
  <c r="C1271" i="7" s="1"/>
  <c r="C385" i="15"/>
  <c r="E385" i="15"/>
  <c r="E377" i="15"/>
  <c r="E389" i="15"/>
  <c r="E381" i="15"/>
  <c r="E393" i="15"/>
  <c r="C96" i="15"/>
  <c r="C115" i="15"/>
  <c r="C97" i="15"/>
  <c r="C106" i="15"/>
  <c r="C116" i="15"/>
  <c r="C107" i="15"/>
  <c r="C98" i="15"/>
  <c r="C108" i="15"/>
  <c r="C99" i="15"/>
  <c r="C109" i="15"/>
  <c r="C100" i="15"/>
  <c r="C101" i="15"/>
  <c r="C110" i="15"/>
  <c r="C111" i="15"/>
  <c r="C102" i="15"/>
  <c r="C112" i="15"/>
  <c r="C103" i="15"/>
  <c r="C113" i="15"/>
  <c r="C94" i="15"/>
  <c r="C104" i="15"/>
  <c r="C375" i="15"/>
  <c r="C208" i="3"/>
  <c r="K30" i="14"/>
  <c r="L30" i="14" s="1"/>
  <c r="C724" i="15"/>
  <c r="C732" i="15"/>
  <c r="C740" i="15"/>
  <c r="C729" i="15"/>
  <c r="C737" i="15"/>
  <c r="C734" i="15"/>
  <c r="C725" i="15"/>
  <c r="C735" i="15"/>
  <c r="C726" i="15"/>
  <c r="C727" i="15"/>
  <c r="C736" i="15"/>
  <c r="C738" i="15"/>
  <c r="C728" i="15"/>
  <c r="C739" i="15"/>
  <c r="C730" i="15"/>
  <c r="C731" i="15"/>
  <c r="C741" i="15"/>
  <c r="C742" i="15"/>
  <c r="G377" i="15"/>
  <c r="G385" i="15"/>
  <c r="G393" i="15"/>
  <c r="G389" i="15"/>
  <c r="G381" i="15"/>
  <c r="C601" i="15"/>
  <c r="C597" i="15"/>
  <c r="C607" i="15"/>
  <c r="C589" i="15"/>
  <c r="C600" i="15"/>
  <c r="C590" i="15"/>
  <c r="C602" i="15"/>
  <c r="C591" i="15"/>
  <c r="C603" i="15"/>
  <c r="C592" i="15"/>
  <c r="C593" i="15"/>
  <c r="C604" i="15"/>
  <c r="C594" i="15"/>
  <c r="C605" i="15"/>
  <c r="C595" i="15"/>
  <c r="C606" i="15"/>
  <c r="C584" i="15"/>
  <c r="C585" i="15"/>
  <c r="C596" i="15"/>
  <c r="C586" i="15"/>
  <c r="C598" i="15"/>
  <c r="C587" i="15"/>
  <c r="C599" i="15"/>
  <c r="I35" i="14"/>
  <c r="K35" i="14" s="1"/>
  <c r="L35" i="14" s="1"/>
  <c r="K19" i="14"/>
  <c r="L19" i="14" s="1"/>
  <c r="C114" i="15"/>
  <c r="C532" i="15"/>
  <c r="D111" i="6"/>
  <c r="C445" i="15"/>
  <c r="C454" i="15"/>
  <c r="C450" i="15"/>
  <c r="C451" i="15"/>
  <c r="C452" i="15"/>
  <c r="C453" i="15"/>
  <c r="C442" i="15"/>
  <c r="C443" i="15"/>
  <c r="C455" i="15"/>
  <c r="C444" i="15"/>
  <c r="C456" i="15"/>
  <c r="C457" i="15"/>
  <c r="C446" i="15"/>
  <c r="C447" i="15"/>
  <c r="C458" i="15"/>
  <c r="C448" i="15"/>
  <c r="C459" i="15"/>
  <c r="E735" i="15"/>
  <c r="E727" i="15"/>
  <c r="E739" i="15"/>
  <c r="E731" i="15"/>
  <c r="C105" i="15"/>
  <c r="C518" i="15"/>
  <c r="G206" i="3"/>
  <c r="F213" i="3" s="1"/>
  <c r="E591" i="15"/>
  <c r="E587" i="15"/>
  <c r="E603" i="15"/>
  <c r="E595" i="15"/>
  <c r="E607" i="15"/>
  <c r="E167" i="15"/>
  <c r="E179" i="15"/>
  <c r="E171" i="15"/>
  <c r="E183" i="15"/>
  <c r="C312" i="15"/>
  <c r="C308" i="15"/>
  <c r="C318" i="15"/>
  <c r="C304" i="15"/>
  <c r="C305" i="15"/>
  <c r="C316" i="15"/>
  <c r="C306" i="15"/>
  <c r="C317" i="15"/>
  <c r="C307" i="15"/>
  <c r="C319" i="15"/>
  <c r="C309" i="15"/>
  <c r="C320" i="15"/>
  <c r="C310" i="15"/>
  <c r="C321" i="15"/>
  <c r="C311" i="15"/>
  <c r="C322" i="15"/>
  <c r="C323" i="15"/>
  <c r="C313" i="15"/>
  <c r="C314" i="15"/>
  <c r="C324" i="15"/>
  <c r="C95" i="15"/>
  <c r="E599" i="15"/>
  <c r="K31" i="14"/>
  <c r="L31" i="14" s="1"/>
  <c r="E449" i="15"/>
  <c r="E453" i="15"/>
  <c r="E445" i="15"/>
  <c r="E457" i="15"/>
  <c r="G735" i="15"/>
  <c r="G727" i="15"/>
  <c r="G739" i="15"/>
  <c r="G731" i="15"/>
  <c r="E175" i="15"/>
  <c r="C588" i="15"/>
  <c r="Q21" i="14"/>
  <c r="R21" i="14" s="1"/>
  <c r="C796" i="15"/>
  <c r="C811" i="15"/>
  <c r="C803" i="15"/>
  <c r="C814" i="15"/>
  <c r="C804" i="15"/>
  <c r="C805" i="15"/>
  <c r="C794" i="15"/>
  <c r="C806" i="15"/>
  <c r="C795" i="15"/>
  <c r="C807" i="15"/>
  <c r="C797" i="15"/>
  <c r="C808" i="15"/>
  <c r="C809" i="15"/>
  <c r="C798" i="15"/>
  <c r="C799" i="15"/>
  <c r="C810" i="15"/>
  <c r="C800" i="15"/>
  <c r="C812" i="15"/>
  <c r="C801" i="15"/>
  <c r="C813" i="15"/>
  <c r="G105" i="15"/>
  <c r="G97" i="15"/>
  <c r="G109" i="15"/>
  <c r="G101" i="15"/>
  <c r="G113" i="15"/>
  <c r="C202" i="15"/>
  <c r="C166" i="15"/>
  <c r="C668" i="15"/>
  <c r="I44" i="13"/>
  <c r="D1273" i="11"/>
  <c r="E1219" i="11" s="1"/>
  <c r="K28" i="14"/>
  <c r="L28" i="14" s="1"/>
  <c r="F924" i="15"/>
  <c r="G923" i="15" s="1"/>
  <c r="B924" i="15"/>
  <c r="D924" i="15"/>
  <c r="C1188" i="7" l="1"/>
  <c r="C1191" i="7"/>
  <c r="C1248" i="7"/>
  <c r="C1251" i="7"/>
  <c r="C1260" i="7"/>
  <c r="C1263" i="7"/>
  <c r="E1230" i="7"/>
  <c r="E1239" i="7"/>
  <c r="E1242" i="7"/>
  <c r="E1251" i="7"/>
  <c r="C1213" i="7"/>
  <c r="C1228" i="7"/>
  <c r="C1225" i="7"/>
  <c r="C1240" i="7"/>
  <c r="E1201" i="7"/>
  <c r="E1216" i="7"/>
  <c r="E1213" i="7"/>
  <c r="E1228" i="7"/>
  <c r="C1190" i="7"/>
  <c r="C1205" i="7"/>
  <c r="C1202" i="7"/>
  <c r="C1217" i="7"/>
  <c r="C1262" i="7"/>
  <c r="C1254" i="7"/>
  <c r="E1236" i="7"/>
  <c r="C1219" i="7"/>
  <c r="E1207" i="7"/>
  <c r="C1196" i="7"/>
  <c r="C1268" i="7"/>
  <c r="C1257" i="7"/>
  <c r="E1245" i="7"/>
  <c r="C1234" i="7"/>
  <c r="E1222" i="7"/>
  <c r="C1211" i="7"/>
  <c r="C1194" i="7"/>
  <c r="C1266" i="7"/>
  <c r="E1248" i="7"/>
  <c r="C1231" i="7"/>
  <c r="E1219" i="7"/>
  <c r="C1208" i="7"/>
  <c r="C1197" i="7"/>
  <c r="C1269" i="7"/>
  <c r="E1257" i="7"/>
  <c r="C1246" i="7"/>
  <c r="E1234" i="7"/>
  <c r="C1223" i="7"/>
  <c r="C1200" i="7"/>
  <c r="C1272" i="7"/>
  <c r="E1254" i="7"/>
  <c r="C1237" i="7"/>
  <c r="E1225" i="7"/>
  <c r="C1214" i="7"/>
  <c r="C1203" i="7"/>
  <c r="E1191" i="7"/>
  <c r="E1263" i="7"/>
  <c r="C1252" i="7"/>
  <c r="E1240" i="7"/>
  <c r="C1229" i="7"/>
  <c r="C1206" i="7"/>
  <c r="E1188" i="7"/>
  <c r="E1260" i="7"/>
  <c r="C1243" i="7"/>
  <c r="E1231" i="7"/>
  <c r="C1220" i="7"/>
  <c r="C1209" i="7"/>
  <c r="E1197" i="7"/>
  <c r="E1269" i="7"/>
  <c r="C1258" i="7"/>
  <c r="E1246" i="7"/>
  <c r="C1235" i="7"/>
  <c r="C1212" i="7"/>
  <c r="E1194" i="7"/>
  <c r="E1266" i="7"/>
  <c r="C1249" i="7"/>
  <c r="E1237" i="7"/>
  <c r="C1226" i="7"/>
  <c r="C1215" i="7"/>
  <c r="E1203" i="7"/>
  <c r="C1192" i="7"/>
  <c r="C1264" i="7"/>
  <c r="E1252" i="7"/>
  <c r="C1241" i="7"/>
  <c r="C1218" i="7"/>
  <c r="E1200" i="7"/>
  <c r="E1272" i="7"/>
  <c r="C1255" i="7"/>
  <c r="E1243" i="7"/>
  <c r="C1232" i="7"/>
  <c r="C1221" i="7"/>
  <c r="E1209" i="7"/>
  <c r="C1198" i="7"/>
  <c r="C1270" i="7"/>
  <c r="E1258" i="7"/>
  <c r="C1247" i="7"/>
  <c r="C1224" i="7"/>
  <c r="E1206" i="7"/>
  <c r="C1189" i="7"/>
  <c r="C1261" i="7"/>
  <c r="E1249" i="7"/>
  <c r="C1238" i="7"/>
  <c r="C1227" i="7"/>
  <c r="E1215" i="7"/>
  <c r="C1204" i="7"/>
  <c r="E1192" i="7"/>
  <c r="C1253" i="7"/>
  <c r="E1214" i="7"/>
  <c r="E1208" i="7"/>
  <c r="E1211" i="7"/>
  <c r="E1217" i="7"/>
  <c r="E1205" i="7"/>
  <c r="E1202" i="7"/>
  <c r="E1223" i="7"/>
  <c r="E1235" i="7"/>
  <c r="E1244" i="7"/>
  <c r="E1256" i="7"/>
  <c r="E1271" i="7"/>
  <c r="E1199" i="7"/>
  <c r="E1193" i="7"/>
  <c r="E1229" i="7"/>
  <c r="E1241" i="7"/>
  <c r="E1253" i="7"/>
  <c r="E1265" i="7"/>
  <c r="E1190" i="7"/>
  <c r="E1226" i="7"/>
  <c r="E1238" i="7"/>
  <c r="E1250" i="7"/>
  <c r="E1262" i="7"/>
  <c r="E1268" i="7"/>
  <c r="E1196" i="7"/>
  <c r="E1220" i="7"/>
  <c r="E1232" i="7"/>
  <c r="E1247" i="7"/>
  <c r="E1259" i="7"/>
  <c r="C1230" i="7"/>
  <c r="E1212" i="7"/>
  <c r="C1195" i="7"/>
  <c r="C1267" i="7"/>
  <c r="E1255" i="7"/>
  <c r="C1244" i="7"/>
  <c r="C1233" i="7"/>
  <c r="E1221" i="7"/>
  <c r="C1210" i="7"/>
  <c r="E1198" i="7"/>
  <c r="E1270" i="7"/>
  <c r="C1259" i="7"/>
  <c r="C1236" i="7"/>
  <c r="E1218" i="7"/>
  <c r="C1201" i="7"/>
  <c r="E1189" i="7"/>
  <c r="E1261" i="7"/>
  <c r="C1250" i="7"/>
  <c r="C1239" i="7"/>
  <c r="E1227" i="7"/>
  <c r="C1216" i="7"/>
  <c r="E1204" i="7"/>
  <c r="C1193" i="7"/>
  <c r="C1265" i="7"/>
  <c r="C1242" i="7"/>
  <c r="E1224" i="7"/>
  <c r="C1207" i="7"/>
  <c r="E1195" i="7"/>
  <c r="E1267" i="7"/>
  <c r="C1256" i="7"/>
  <c r="C1245" i="7"/>
  <c r="E1233" i="7"/>
  <c r="C1222" i="7"/>
  <c r="E1210" i="7"/>
  <c r="C1199" i="7"/>
  <c r="E1184" i="7"/>
  <c r="E1183" i="7"/>
  <c r="E1181" i="7"/>
  <c r="E1185" i="7"/>
  <c r="E1187" i="7"/>
  <c r="E1186" i="7"/>
  <c r="E1182" i="7"/>
  <c r="C1181" i="7"/>
  <c r="C1221" i="11"/>
  <c r="E1209" i="11"/>
  <c r="C1198" i="11"/>
  <c r="C1270" i="11"/>
  <c r="E1258" i="11"/>
  <c r="C1247" i="11"/>
  <c r="C1236" i="11"/>
  <c r="E1224" i="11"/>
  <c r="C1213" i="11"/>
  <c r="E1207" i="11"/>
  <c r="C1202" i="11"/>
  <c r="C1227" i="11"/>
  <c r="E1215" i="11"/>
  <c r="C1204" i="11"/>
  <c r="E1192" i="11"/>
  <c r="E1264" i="11"/>
  <c r="C1253" i="11"/>
  <c r="C1242" i="11"/>
  <c r="E1230" i="11"/>
  <c r="C1219" i="11"/>
  <c r="E1213" i="11"/>
  <c r="C1208" i="11"/>
  <c r="C1233" i="11"/>
  <c r="E1221" i="11"/>
  <c r="C1210" i="11"/>
  <c r="E1198" i="11"/>
  <c r="E1270" i="11"/>
  <c r="C1259" i="11"/>
  <c r="C1248" i="11"/>
  <c r="E1236" i="11"/>
  <c r="C1225" i="11"/>
  <c r="C1214" i="11"/>
  <c r="E1211" i="11"/>
  <c r="E1217" i="11"/>
  <c r="E1214" i="11"/>
  <c r="E1220" i="11"/>
  <c r="E1196" i="11"/>
  <c r="E1223" i="11"/>
  <c r="E1232" i="11"/>
  <c r="E1241" i="11"/>
  <c r="E1256" i="11"/>
  <c r="E1268" i="11"/>
  <c r="E1202" i="11"/>
  <c r="E1235" i="11"/>
  <c r="E1250" i="11"/>
  <c r="E1265" i="11"/>
  <c r="E1199" i="11"/>
  <c r="E1226" i="11"/>
  <c r="E1238" i="11"/>
  <c r="E1247" i="11"/>
  <c r="E1259" i="11"/>
  <c r="E1271" i="11"/>
  <c r="E1208" i="11"/>
  <c r="E1205" i="11"/>
  <c r="E1193" i="11"/>
  <c r="E1229" i="11"/>
  <c r="E1244" i="11"/>
  <c r="E1253" i="11"/>
  <c r="E1262" i="11"/>
  <c r="C1239" i="11"/>
  <c r="E1227" i="11"/>
  <c r="C1216" i="11"/>
  <c r="E1204" i="11"/>
  <c r="C1193" i="11"/>
  <c r="C1265" i="11"/>
  <c r="C1254" i="11"/>
  <c r="E1242" i="11"/>
  <c r="C1231" i="11"/>
  <c r="E1225" i="11"/>
  <c r="C1220" i="11"/>
  <c r="C1245" i="11"/>
  <c r="E1233" i="11"/>
  <c r="C1222" i="11"/>
  <c r="E1210" i="11"/>
  <c r="C1199" i="11"/>
  <c r="C1271" i="11"/>
  <c r="C1260" i="11"/>
  <c r="E1248" i="11"/>
  <c r="C1237" i="11"/>
  <c r="E1231" i="11"/>
  <c r="C1226" i="11"/>
  <c r="C1251" i="11"/>
  <c r="E1239" i="11"/>
  <c r="C1228" i="11"/>
  <c r="E1216" i="11"/>
  <c r="C1205" i="11"/>
  <c r="C1194" i="11"/>
  <c r="C1266" i="11"/>
  <c r="E1254" i="11"/>
  <c r="C1243" i="11"/>
  <c r="E1237" i="11"/>
  <c r="C1232" i="11"/>
  <c r="C1257" i="11"/>
  <c r="E1245" i="11"/>
  <c r="C1234" i="11"/>
  <c r="E1222" i="11"/>
  <c r="C1211" i="11"/>
  <c r="C1200" i="11"/>
  <c r="C1272" i="11"/>
  <c r="E1260" i="11"/>
  <c r="C1249" i="11"/>
  <c r="E1243" i="11"/>
  <c r="C1238" i="11"/>
  <c r="C1191" i="11"/>
  <c r="C1263" i="11"/>
  <c r="E1251" i="11"/>
  <c r="C1240" i="11"/>
  <c r="E1228" i="11"/>
  <c r="C1217" i="11"/>
  <c r="C1206" i="11"/>
  <c r="E1194" i="11"/>
  <c r="E1266" i="11"/>
  <c r="C1255" i="11"/>
  <c r="E1249" i="11"/>
  <c r="C1244" i="11"/>
  <c r="C1197" i="11"/>
  <c r="C1269" i="11"/>
  <c r="E1257" i="11"/>
  <c r="C1246" i="11"/>
  <c r="E1234" i="11"/>
  <c r="C1223" i="11"/>
  <c r="C1212" i="11"/>
  <c r="E1200" i="11"/>
  <c r="E1272" i="11"/>
  <c r="C1261" i="11"/>
  <c r="E1255" i="11"/>
  <c r="C1250" i="11"/>
  <c r="C1203" i="11"/>
  <c r="E1191" i="11"/>
  <c r="E1263" i="11"/>
  <c r="C1252" i="11"/>
  <c r="E1240" i="11"/>
  <c r="C1229" i="11"/>
  <c r="C1218" i="11"/>
  <c r="E1206" i="11"/>
  <c r="C1195" i="11"/>
  <c r="C1267" i="11"/>
  <c r="E1261" i="11"/>
  <c r="C1256" i="11"/>
  <c r="C1209" i="11"/>
  <c r="E1197" i="11"/>
  <c r="E1269" i="11"/>
  <c r="C1258" i="11"/>
  <c r="E1246" i="11"/>
  <c r="C1235" i="11"/>
  <c r="C1224" i="11"/>
  <c r="E1212" i="11"/>
  <c r="C1201" i="11"/>
  <c r="E1195" i="11"/>
  <c r="E1267" i="11"/>
  <c r="C1262" i="11"/>
  <c r="C1215" i="11"/>
  <c r="E1203" i="11"/>
  <c r="C1192" i="11"/>
  <c r="C1264" i="11"/>
  <c r="E1252" i="11"/>
  <c r="C1241" i="11"/>
  <c r="C1230" i="11"/>
  <c r="E1218" i="11"/>
  <c r="C1207" i="11"/>
  <c r="E1201" i="11"/>
  <c r="C1196" i="11"/>
  <c r="E1182" i="11"/>
  <c r="E1190" i="11"/>
  <c r="E1181" i="11"/>
  <c r="E1189" i="11"/>
  <c r="E1186" i="11"/>
  <c r="E1184" i="11"/>
  <c r="E1187" i="11"/>
  <c r="E1188" i="11"/>
  <c r="E1185" i="11"/>
  <c r="E1183" i="11"/>
  <c r="E213" i="3"/>
  <c r="C1184" i="11"/>
  <c r="C1185" i="11"/>
  <c r="C1183" i="11"/>
  <c r="C1190" i="11"/>
  <c r="C1182" i="11"/>
  <c r="C1188" i="11"/>
  <c r="C1189" i="11"/>
  <c r="C1186" i="11"/>
  <c r="C1181" i="11"/>
  <c r="C1187" i="11"/>
  <c r="G867" i="15"/>
  <c r="G871" i="15"/>
  <c r="G880" i="15"/>
  <c r="G917" i="15"/>
  <c r="G916" i="15"/>
  <c r="G900" i="15"/>
  <c r="G920" i="15"/>
  <c r="G915" i="15"/>
  <c r="G919" i="15"/>
  <c r="G882" i="15"/>
  <c r="G873" i="15"/>
  <c r="G904" i="15"/>
  <c r="G899" i="15"/>
  <c r="G885" i="15"/>
  <c r="G863" i="15"/>
  <c r="G910" i="15"/>
  <c r="G876" i="15"/>
  <c r="G901" i="15"/>
  <c r="G883" i="15"/>
  <c r="G890" i="15"/>
  <c r="G881" i="15"/>
  <c r="G902" i="15"/>
  <c r="G859" i="15"/>
  <c r="G911" i="15"/>
  <c r="G897" i="15"/>
  <c r="G870" i="15"/>
  <c r="G909" i="15"/>
  <c r="G891" i="15"/>
  <c r="G892" i="15"/>
  <c r="G906" i="15"/>
  <c r="G908" i="15"/>
  <c r="G893" i="15"/>
  <c r="G875" i="15"/>
  <c r="G874" i="15"/>
  <c r="G918" i="15"/>
  <c r="G865" i="15"/>
  <c r="G886" i="15"/>
  <c r="G913" i="15"/>
  <c r="G872" i="15"/>
  <c r="G889" i="15"/>
  <c r="G868" i="15"/>
  <c r="G869" i="15"/>
  <c r="G896" i="15"/>
  <c r="G887" i="15"/>
  <c r="G877" i="15"/>
  <c r="G862" i="15"/>
  <c r="G888" i="15"/>
  <c r="G898" i="15"/>
  <c r="G861" i="15"/>
  <c r="G866" i="15"/>
  <c r="G860" i="15"/>
  <c r="G914" i="15"/>
  <c r="G878" i="15"/>
  <c r="G894" i="15"/>
  <c r="G907" i="15"/>
  <c r="G864" i="15"/>
  <c r="G884" i="15"/>
  <c r="G922" i="15"/>
  <c r="G905" i="15"/>
  <c r="G921" i="15"/>
  <c r="G895" i="15"/>
  <c r="G879" i="15"/>
  <c r="G912" i="15"/>
  <c r="G903" i="15"/>
  <c r="E883" i="15"/>
  <c r="E913" i="15"/>
  <c r="E879" i="15"/>
  <c r="E909" i="15"/>
  <c r="E865" i="15"/>
  <c r="E894" i="15"/>
  <c r="E889" i="15"/>
  <c r="E880" i="15"/>
  <c r="E915" i="15"/>
  <c r="E901" i="15"/>
  <c r="E892" i="15"/>
  <c r="E861" i="15"/>
  <c r="E891" i="15"/>
  <c r="E893" i="15"/>
  <c r="E884" i="15"/>
  <c r="E922" i="15"/>
  <c r="E900" i="15"/>
  <c r="E878" i="15"/>
  <c r="E896" i="15"/>
  <c r="E873" i="15"/>
  <c r="E906" i="15"/>
  <c r="E868" i="15"/>
  <c r="E881" i="15"/>
  <c r="E916" i="15"/>
  <c r="E910" i="15"/>
  <c r="E874" i="15"/>
  <c r="E919" i="15"/>
  <c r="E860" i="15"/>
  <c r="E882" i="15"/>
  <c r="E898" i="15"/>
  <c r="E907" i="15"/>
  <c r="E872" i="15"/>
  <c r="E864" i="15"/>
  <c r="E885" i="15"/>
  <c r="E876" i="15"/>
  <c r="E905" i="15"/>
  <c r="E859" i="15"/>
  <c r="E908" i="15"/>
  <c r="E897" i="15"/>
  <c r="E862" i="15"/>
  <c r="E902" i="15"/>
  <c r="E912" i="15"/>
  <c r="E888" i="15"/>
  <c r="E887" i="15"/>
  <c r="E877" i="15"/>
  <c r="E903" i="15"/>
  <c r="E863" i="15"/>
  <c r="E918" i="15"/>
  <c r="E904" i="15"/>
  <c r="E890" i="15"/>
  <c r="E899" i="15"/>
  <c r="E920" i="15"/>
  <c r="E914" i="15"/>
  <c r="E875" i="15"/>
  <c r="E866" i="15"/>
  <c r="E921" i="15"/>
  <c r="E867" i="15"/>
  <c r="E917" i="15"/>
  <c r="E870" i="15"/>
  <c r="E895" i="15"/>
  <c r="E871" i="15"/>
  <c r="E869" i="15"/>
  <c r="E886" i="15"/>
  <c r="E911" i="15"/>
  <c r="E923" i="15"/>
  <c r="C923" i="15"/>
  <c r="C899" i="15"/>
  <c r="C907" i="15"/>
  <c r="C909" i="15"/>
  <c r="C895" i="15"/>
  <c r="C911" i="15"/>
  <c r="C902" i="15"/>
  <c r="C873" i="15"/>
  <c r="C859" i="15"/>
  <c r="C881" i="15"/>
  <c r="C877" i="15"/>
  <c r="C893" i="15"/>
  <c r="C912" i="15"/>
  <c r="C919" i="15"/>
  <c r="C874" i="15"/>
  <c r="C861" i="15"/>
  <c r="C900" i="15"/>
  <c r="C882" i="15"/>
  <c r="C892" i="15"/>
  <c r="C890" i="15"/>
  <c r="C872" i="15"/>
  <c r="C897" i="15"/>
  <c r="C865" i="15"/>
  <c r="C921" i="15"/>
  <c r="C860" i="15"/>
  <c r="C875" i="15"/>
  <c r="C862" i="15"/>
  <c r="C908" i="15"/>
  <c r="C876" i="15"/>
  <c r="C913" i="15"/>
  <c r="C903" i="15"/>
  <c r="C871" i="15"/>
  <c r="C869" i="15"/>
  <c r="C898" i="15"/>
  <c r="C866" i="15"/>
  <c r="C917" i="15"/>
  <c r="C922" i="15"/>
  <c r="C904" i="15"/>
  <c r="C867" i="15"/>
  <c r="C914" i="15"/>
  <c r="C870" i="15"/>
  <c r="C896" i="15"/>
  <c r="C894" i="15"/>
  <c r="C915" i="15"/>
  <c r="C920" i="15"/>
  <c r="C918" i="15"/>
  <c r="C891" i="15"/>
  <c r="C878" i="15"/>
  <c r="C889" i="15"/>
  <c r="C910" i="15"/>
  <c r="C883" i="15"/>
  <c r="C868" i="15"/>
  <c r="C905" i="15"/>
  <c r="C887" i="15"/>
  <c r="C888" i="15"/>
  <c r="C885" i="15"/>
  <c r="C916" i="15"/>
  <c r="C879" i="15"/>
  <c r="C884" i="15"/>
  <c r="C864" i="15"/>
  <c r="C886" i="15"/>
  <c r="C880" i="15"/>
  <c r="C901" i="15"/>
  <c r="C906" i="15"/>
  <c r="C863" i="15"/>
  <c r="K44" i="13"/>
  <c r="J44" i="13"/>
  <c r="C1183" i="7"/>
  <c r="C1186" i="7"/>
  <c r="C1187" i="7"/>
  <c r="C1184" i="7"/>
  <c r="C1185" i="7"/>
  <c r="C1182" i="7"/>
</calcChain>
</file>

<file path=xl/sharedStrings.xml><?xml version="1.0" encoding="utf-8"?>
<sst xmlns="http://schemas.openxmlformats.org/spreadsheetml/2006/main" count="8105" uniqueCount="471">
  <si>
    <t>DIVISÃO DE INFECÇÃO HOSPITALAR</t>
  </si>
  <si>
    <t>Especialidade cirúrgica</t>
  </si>
  <si>
    <t>CCARD</t>
  </si>
  <si>
    <t>TORAX</t>
  </si>
  <si>
    <t>GASCI</t>
  </si>
  <si>
    <t>PLAST</t>
  </si>
  <si>
    <t>UROCI</t>
  </si>
  <si>
    <t>CIVAS</t>
  </si>
  <si>
    <t>NEUCI</t>
  </si>
  <si>
    <t>ORTOP</t>
  </si>
  <si>
    <t>CIRPE</t>
  </si>
  <si>
    <t>CGERA</t>
  </si>
  <si>
    <t>GINEC</t>
  </si>
  <si>
    <t>Total</t>
  </si>
  <si>
    <t xml:space="preserve">Indicadores que serão gerados: </t>
  </si>
  <si>
    <t xml:space="preserve">Fórmula de cálculo: </t>
  </si>
  <si>
    <t>Unidade</t>
  </si>
  <si>
    <t>PN</t>
  </si>
  <si>
    <t>IU</t>
  </si>
  <si>
    <t>VM</t>
  </si>
  <si>
    <t>CT</t>
  </si>
  <si>
    <t>SV</t>
  </si>
  <si>
    <t>Pacientes-dia</t>
  </si>
  <si>
    <t>UTIPE</t>
  </si>
  <si>
    <t>DI PN X VM</t>
  </si>
  <si>
    <t>TX VM</t>
  </si>
  <si>
    <t>TX CT</t>
  </si>
  <si>
    <t>TX SV</t>
  </si>
  <si>
    <t>Indicadores que serão gerados:</t>
  </si>
  <si>
    <t xml:space="preserve">Sim </t>
  </si>
  <si>
    <t xml:space="preserve"> Não  </t>
  </si>
  <si>
    <t>HOSPITAL:</t>
  </si>
  <si>
    <t>MUNICÍPIO:</t>
  </si>
  <si>
    <t>UCO</t>
  </si>
  <si>
    <t>UTI - 1</t>
  </si>
  <si>
    <t>UTI - 2</t>
  </si>
  <si>
    <t>UTI - 3</t>
  </si>
  <si>
    <t>UTI - 4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</si>
  <si>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</si>
  <si>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</si>
  <si>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</si>
  <si>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</si>
  <si>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</si>
  <si>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</si>
  <si>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</si>
  <si>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</si>
  <si>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</si>
  <si>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</si>
  <si>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</si>
  <si>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</si>
  <si>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IMPORTANTE: NÃO EDITAR AS PLANILHAS. </t>
  </si>
  <si>
    <t xml:space="preserve">Preencher um quadro para cada mês do ano e enviar os dados mensalmente. </t>
  </si>
  <si>
    <t>COORDENADORIA DE CONTROLE DE DOENÇAS - CCD</t>
  </si>
  <si>
    <t>SECRETARIA DE ESTADO DA SAÚDE DE SÃO PAULO</t>
  </si>
  <si>
    <t>RESPONSÁVEL NO MUNICÍPIO:</t>
  </si>
  <si>
    <t xml:space="preserve">PRESIDENTE DA CCIH: </t>
  </si>
  <si>
    <t>a) (PN / VM)  x 1000</t>
  </si>
  <si>
    <t>Peso ao nascer</t>
  </si>
  <si>
    <t>Número de cirurgias limpas realizadas (CL)</t>
  </si>
  <si>
    <t>(Número de pneumonias associadas ao uso de ventilador mecânico)</t>
  </si>
  <si>
    <t>(Número de pacientes com ventilador mecânico/dia)</t>
  </si>
  <si>
    <t>(Número de pacientes com cateter central/dia)</t>
  </si>
  <si>
    <t>(Número de pneumonias associadas a ventilador mecânico)</t>
  </si>
  <si>
    <t>(Número de infecções urinárias associadas a sonda vesical de demora)</t>
  </si>
  <si>
    <t>(Número de pacientes com cateter central / dia)</t>
  </si>
  <si>
    <t>CENTRO DE VIGILÂNCIA EPIDEMIOLÓGICA “PROF.  ALEXANDRE VRANJAC” – CVE</t>
  </si>
  <si>
    <t>outro:</t>
  </si>
  <si>
    <t>(Número de pacientes com sonda vesical de demora / dia)</t>
  </si>
  <si>
    <t>Número de infecções de sítio cirúrgico em cirurgia limpa (ISC)</t>
  </si>
  <si>
    <t>ISC/CL</t>
  </si>
  <si>
    <t>PÚBLICO</t>
  </si>
  <si>
    <t>PRIVADO</t>
  </si>
  <si>
    <t>FILANTRÓPICO</t>
  </si>
  <si>
    <t>FEDERAL</t>
  </si>
  <si>
    <t>ESTADUAL</t>
  </si>
  <si>
    <t>MUNICIPAL</t>
  </si>
  <si>
    <t>GVE:</t>
  </si>
  <si>
    <t>RESPONSÁVEL NO GVE:</t>
  </si>
  <si>
    <t>TOTAL</t>
  </si>
  <si>
    <t>UTI ADULTO</t>
  </si>
  <si>
    <t>UTI NEONATAL</t>
  </si>
  <si>
    <t>É INSTITUIÇÃO DE ENSINO? (X)</t>
  </si>
  <si>
    <t>SE PÚBLICO, QUAL ESFERA DE GOVERNO? (X)</t>
  </si>
  <si>
    <t xml:space="preserve">CCIH realiza vigilância de infecções cirúrgicas pós-alta? (X)  </t>
  </si>
  <si>
    <t>NÚMERO DE LEITOS: (Nº)</t>
  </si>
  <si>
    <t xml:space="preserve">ANO DE NOTIFICAÇÃO: </t>
  </si>
  <si>
    <t>UTI PEDIATRICA</t>
  </si>
  <si>
    <t>CNES:</t>
  </si>
  <si>
    <t>UTI CORONARIANA</t>
  </si>
  <si>
    <t>NATUREZA DO HOSPITAL: (X)</t>
  </si>
  <si>
    <t>Número total de infecções de sítio cirúrgico em cirurgia limpa (ISC)</t>
  </si>
  <si>
    <t>ISC/CL (%)</t>
  </si>
  <si>
    <r>
      <t xml:space="preserve">Indicação: </t>
    </r>
    <r>
      <rPr>
        <sz val="12"/>
        <rFont val="Arial"/>
        <family val="2"/>
      </rPr>
      <t>indicado para preenchimento por hospitais e clínicas-dia que realizam cirurgias limpas.</t>
    </r>
  </si>
  <si>
    <t>unidades (ou ambas):  UTI Adulto (UTIA) e Unidade Coronariana (UTIC)</t>
  </si>
  <si>
    <t>UTIA</t>
  </si>
  <si>
    <t>UTIC</t>
  </si>
  <si>
    <t>Nome genérico do antimicrobiano</t>
  </si>
  <si>
    <t>Apresentação</t>
  </si>
  <si>
    <t>nº unidades</t>
  </si>
  <si>
    <t>Total  (g)</t>
  </si>
  <si>
    <t>A</t>
  </si>
  <si>
    <t>B</t>
  </si>
  <si>
    <t>Ceftriaxone</t>
  </si>
  <si>
    <t>FR AMP 1G</t>
  </si>
  <si>
    <t>Nome genérico</t>
  </si>
  <si>
    <t>Total (g)</t>
  </si>
  <si>
    <t>DDD padrão</t>
  </si>
  <si>
    <t>A/B</t>
  </si>
  <si>
    <t>consumo</t>
  </si>
  <si>
    <t>Cefotaxima</t>
  </si>
  <si>
    <t>Ceftazidima</t>
  </si>
  <si>
    <t>Cefepima</t>
  </si>
  <si>
    <t>FR AMP 2G</t>
  </si>
  <si>
    <t>Ciprofloxacina</t>
  </si>
  <si>
    <t>CP 250 MG</t>
  </si>
  <si>
    <t>Ciprofloxacina oral</t>
  </si>
  <si>
    <t>FR AMP 200 MG</t>
  </si>
  <si>
    <t>Ciprofloxacina parenteral</t>
  </si>
  <si>
    <t>CP 500 MG</t>
  </si>
  <si>
    <t>Levofloxacina oral</t>
  </si>
  <si>
    <t>Levofloxacina</t>
  </si>
  <si>
    <t>FR AMP 250 MG</t>
  </si>
  <si>
    <t>Levofloxacina parenteral</t>
  </si>
  <si>
    <t>FR AMP 500 MG</t>
  </si>
  <si>
    <t>Piperacilina-tazobactam</t>
  </si>
  <si>
    <t>Ampicilina-sulbactam</t>
  </si>
  <si>
    <t>Imipenem</t>
  </si>
  <si>
    <t>Piperacilina-tazobactam (base piperacilina)</t>
  </si>
  <si>
    <t>FR AMP 4,5G</t>
  </si>
  <si>
    <t>Meropenem</t>
  </si>
  <si>
    <t>FR AMP 2,25G</t>
  </si>
  <si>
    <t>Ertapenem</t>
  </si>
  <si>
    <t>FR AMP 1,5G</t>
  </si>
  <si>
    <t>Vancomicina</t>
  </si>
  <si>
    <t>FR AMP 3G</t>
  </si>
  <si>
    <t>Teicoplanina</t>
  </si>
  <si>
    <t>Sulfato de Polimixina B</t>
  </si>
  <si>
    <t>Sulfato de Polimixina E</t>
  </si>
  <si>
    <t>Pac-dia</t>
  </si>
  <si>
    <t>FR AMP 400 MG</t>
  </si>
  <si>
    <t>FR AMP 500.000 UI (50 MG)</t>
  </si>
  <si>
    <t>d) taxa de utilização de ventilador mecânico (TX VM)</t>
  </si>
  <si>
    <t>e) taxa de utilização de cateter central (TX CT)</t>
  </si>
  <si>
    <t>f) taxa de utilização de sonda vesical (TX SV)</t>
  </si>
  <si>
    <t>c) taxa de utilização de ventilador mecânico, estratificada por peso ao nascer (TX VM)</t>
  </si>
  <si>
    <t>d) taxa de utilização de cateter central/umbilical, estratificada por peso ao nascer (TX CT)</t>
  </si>
  <si>
    <t>DI IU X SV</t>
  </si>
  <si>
    <t xml:space="preserve">Fórmulas de cálculo: </t>
  </si>
  <si>
    <t>c) (IU / SV) x 1000</t>
  </si>
  <si>
    <t>Linezolida</t>
  </si>
  <si>
    <t>CP 600 MG</t>
  </si>
  <si>
    <t>BOLSA 600 MG</t>
  </si>
  <si>
    <t>Moxifloxacino</t>
  </si>
  <si>
    <t>CP 400 MG</t>
  </si>
  <si>
    <t>BOLSA 400 MG</t>
  </si>
  <si>
    <t>Linezolida oral</t>
  </si>
  <si>
    <t>Linezolida parenteral</t>
  </si>
  <si>
    <t>Moxifloxacino oral</t>
  </si>
  <si>
    <t>Moxifloxacino parenteral</t>
  </si>
  <si>
    <t>consumido nas UTI Adulto (UTIA) e Unidade Coronariana (UTIC)</t>
  </si>
  <si>
    <r>
      <t xml:space="preserve">Indicação: </t>
    </r>
    <r>
      <rPr>
        <sz val="11"/>
        <rFont val="Arial"/>
        <family val="2"/>
      </rPr>
      <t xml:space="preserve">preenchimento indicado para hospitais gerais que possuem pelo menos uma das seguintes </t>
    </r>
  </si>
  <si>
    <r>
      <t xml:space="preserve">Indicador que será gerado: </t>
    </r>
    <r>
      <rPr>
        <sz val="11"/>
        <rFont val="Arial"/>
        <family val="2"/>
      </rPr>
      <t>DDD (dose diária dispensada) por 1000 pacientes-dia para cada antimicrobiano</t>
    </r>
  </si>
  <si>
    <r>
      <t xml:space="preserve">A= </t>
    </r>
    <r>
      <rPr>
        <sz val="11"/>
        <rFont val="Arial"/>
        <family val="2"/>
      </rPr>
      <t>Total do antimicrobiano consumido em gramas (g)</t>
    </r>
  </si>
  <si>
    <r>
      <t xml:space="preserve">P= </t>
    </r>
    <r>
      <rPr>
        <sz val="11"/>
        <rFont val="Arial"/>
        <family val="2"/>
      </rPr>
      <t>Pacientes-dia</t>
    </r>
  </si>
  <si>
    <t>A- &lt;750g</t>
  </si>
  <si>
    <t>B- 750-999g</t>
  </si>
  <si>
    <t>C- 1000-1499g</t>
  </si>
  <si>
    <t>D- 1500-2499g</t>
  </si>
  <si>
    <t>E- &gt;=2500g</t>
  </si>
  <si>
    <t>IPCS Laboratorial</t>
  </si>
  <si>
    <t>IPCS Clínica</t>
  </si>
  <si>
    <t>a) densidade de incidência de pneumonia associada a ventilação mecânica (DI PN X VM)</t>
  </si>
  <si>
    <t>(Número de IPCS laboratorial associada a cateter central)</t>
  </si>
  <si>
    <t>DI IPCS Lab X CT</t>
  </si>
  <si>
    <t>DI IPCS Clin X CT</t>
  </si>
  <si>
    <t>a) densidade de incidência de pneumonia associada a ventilação mecânica, estratificada por peso ao nascer (DI PN X VM)</t>
  </si>
  <si>
    <t>(Número de IPCS Laboratorial associada a cateter central)</t>
  </si>
  <si>
    <t>(Número de IPCS Clínica associada a cateter central)</t>
  </si>
  <si>
    <t>Faixa de Peso ao nascer</t>
  </si>
  <si>
    <t>b) (IPCS Lab / CT) x 1000; (IPCS Clínica / CT) x 1000</t>
  </si>
  <si>
    <r>
      <t xml:space="preserve">Indicação: </t>
    </r>
    <r>
      <rPr>
        <sz val="11"/>
        <rFont val="Arial"/>
        <family val="2"/>
      </rPr>
      <t>indicado para preenchimento por hospitais gerais que possuem  UTI NEONATAL</t>
    </r>
  </si>
  <si>
    <t>Fórmula de cálculo: nº total de infecções de sítio cirúrgico (ISC / CL) x 100</t>
  </si>
  <si>
    <t>d) (VM / Pacientes-dia) x 100</t>
  </si>
  <si>
    <t>e) (CT / Pacientes-dia) x 100</t>
  </si>
  <si>
    <t>f) (SV / Pacientes -dia) x 100</t>
  </si>
  <si>
    <t>c) (VM / Pacientes-dia) x 100</t>
  </si>
  <si>
    <t>d) (CT / Pacientes-dia) x 100</t>
  </si>
  <si>
    <t xml:space="preserve">Janeiro </t>
  </si>
  <si>
    <t xml:space="preserve">Dezembro </t>
  </si>
  <si>
    <t>UTI PEDIÁTRICA</t>
  </si>
  <si>
    <t>Craniotomia</t>
  </si>
  <si>
    <t>Revascularização do miocárdio</t>
  </si>
  <si>
    <t>Artroplastia de joelho</t>
  </si>
  <si>
    <t>Mastectomia</t>
  </si>
  <si>
    <t>Vigilância pós-alta</t>
  </si>
  <si>
    <t>Apendicectomia laparoscópica</t>
  </si>
  <si>
    <t>Colecistectomia laparoscópica</t>
  </si>
  <si>
    <t>Colectomia laparoscópica</t>
  </si>
  <si>
    <t>Herniorrafia/hernioplastia laparoscópica</t>
  </si>
  <si>
    <t>Parto cesariano</t>
  </si>
  <si>
    <t>Histerectomia laparoscópica</t>
  </si>
  <si>
    <t>Indicador que será gerado: taxa de incidência de infecção de sítio cirúrgico em cirurgia limpa (%)</t>
  </si>
  <si>
    <t xml:space="preserve">b) densidades de incidência de  infecção primária da corrente sanguínea com confirmação laboratorial (DI IPCS Lab) e clínica (DI IPCS Clin) </t>
  </si>
  <si>
    <t>PLANILHA 5 - HEMOCULTURAS DE UTI ADULTO E UCO</t>
  </si>
  <si>
    <t>Mês do ano</t>
  </si>
  <si>
    <t>Número de pacientes/dia</t>
  </si>
  <si>
    <t>UTI Adulto</t>
  </si>
  <si>
    <t>UTI Pediátrica</t>
  </si>
  <si>
    <t>UTI Neonatal</t>
  </si>
  <si>
    <t>unidades (ou todas):  UTI Adulto, Unidade Coronariana, UTI Pediátrica e/ou UTI neonatal</t>
  </si>
  <si>
    <t>Unidade Coronariana</t>
  </si>
  <si>
    <t>Instrução para preenchimento:</t>
  </si>
  <si>
    <t>Todas as faixas</t>
  </si>
  <si>
    <t>e-mail: dvhosp@saude.sp.gov.br</t>
  </si>
  <si>
    <t>associadas a cateteres centrais/umbilicais, estratificadas por peso ao nascer (DI IPCS Lab x CT e DI IPCS Clin x CT)- Indicador Nacional</t>
  </si>
  <si>
    <r>
      <t xml:space="preserve">Indicação: </t>
    </r>
    <r>
      <rPr>
        <sz val="11"/>
        <rFont val="Arial"/>
        <family val="2"/>
      </rPr>
      <t xml:space="preserve">indicado para preenchimento por hospitais gerais ou especializados que possuem qualquer uma das seguintes unidades (ou todas):  Unidade de </t>
    </r>
  </si>
  <si>
    <t>Tratamento Intensivo Adulto (UTI); Unidade Coronariana (UCO), Unidade de Tratamento Intensivo Pediátrico (UTIPE)</t>
  </si>
  <si>
    <t>Fórmula de cálculo: (A/B)/P x 1000</t>
  </si>
  <si>
    <t>Anfotericina B</t>
  </si>
  <si>
    <t>Anfotericina B Lipossomal</t>
  </si>
  <si>
    <t>Anidulafungina</t>
  </si>
  <si>
    <t>Caspofungina</t>
  </si>
  <si>
    <t>FR AMP 1.000.000 UI (33 MG)</t>
  </si>
  <si>
    <t>Fluconazol</t>
  </si>
  <si>
    <t>FR AMP 4.500.000 UI (150 MG)</t>
  </si>
  <si>
    <t>Micafungina</t>
  </si>
  <si>
    <t>Voriconazol</t>
  </si>
  <si>
    <t>FR AMP 50MG</t>
  </si>
  <si>
    <t>FR AMP 100MG</t>
  </si>
  <si>
    <t>FR AMP 70MG</t>
  </si>
  <si>
    <t>FR 200MG</t>
  </si>
  <si>
    <t>FR AMP 200MG</t>
  </si>
  <si>
    <t>Os dados a serem preenchidos são o número de microrganismos isolados em hemoculturas de pacientes com IPCS Lab x CT</t>
  </si>
  <si>
    <r>
      <t xml:space="preserve">a) </t>
    </r>
    <r>
      <rPr>
        <sz val="11"/>
        <rFont val="Arial"/>
        <family val="2"/>
      </rPr>
      <t>Distribuição percentual de microrganismos isolados de hemoculturas de pacientes com IPCS Lab x CT na UTI Adulto</t>
    </r>
  </si>
  <si>
    <r>
      <t xml:space="preserve">a) </t>
    </r>
    <r>
      <rPr>
        <sz val="11"/>
        <rFont val="Arial"/>
        <family val="2"/>
      </rPr>
      <t>n. de microrganismos isolados em hemoculturas de pacientes com IPCS Lab x CT/ total de microrganismos isolados em pacientes com IPCS Lab x CT na UTI Adulto x 100</t>
    </r>
  </si>
  <si>
    <t>Microrganismo</t>
  </si>
  <si>
    <t xml:space="preserve"> Nº microrganismos isolados em hemoculturas de pacientes com IPCS</t>
  </si>
  <si>
    <t>Distribuição percentual de microrganismos</t>
  </si>
  <si>
    <t>Nº microrganismos isolados em hemoculturas de pacientes com IPCS</t>
  </si>
  <si>
    <t>Total de microrganismos isolados em pacientes com IPCS</t>
  </si>
  <si>
    <r>
      <t xml:space="preserve">a) </t>
    </r>
    <r>
      <rPr>
        <sz val="11"/>
        <rFont val="Arial"/>
        <family val="2"/>
      </rPr>
      <t>Distribuição percentual de microrganismos isolados de hemoculturas de pacientes com IPCS Lab x CT na UTI Ped</t>
    </r>
  </si>
  <si>
    <r>
      <t xml:space="preserve">a) </t>
    </r>
    <r>
      <rPr>
        <sz val="11"/>
        <rFont val="Arial"/>
        <family val="2"/>
      </rPr>
      <t>n. de microrganismos isolados em hemoculturas de pacientes com IPCS Lab x CT/ total de microrganismos isolados em pacientes com IPCS Lab x CT na UTI Ped x 100</t>
    </r>
  </si>
  <si>
    <t>Daptomicina</t>
  </si>
  <si>
    <t>Tigeciclina</t>
  </si>
  <si>
    <t>FR AMP 50 MG</t>
  </si>
  <si>
    <t>EMAIL INSTITUCIONAL</t>
  </si>
  <si>
    <r>
      <t xml:space="preserve">Enterococcus faecium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vancomicina</t>
    </r>
  </si>
  <si>
    <r>
      <t xml:space="preserve">Enterococcus faecalis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vancomicina</t>
    </r>
  </si>
  <si>
    <r>
      <t xml:space="preserve">Enterococcus faecalis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</t>
    </r>
  </si>
  <si>
    <r>
      <t xml:space="preserve">Enterococcus faecium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</t>
    </r>
  </si>
  <si>
    <r>
      <t xml:space="preserve">Staphylococcus aureus </t>
    </r>
    <r>
      <rPr>
        <b/>
        <sz val="11"/>
        <rFont val="Arial"/>
        <family val="2"/>
      </rPr>
      <t>SENSÍVEL</t>
    </r>
    <r>
      <rPr>
        <i/>
        <sz val="11"/>
        <rFont val="Arial"/>
        <family val="2"/>
      </rPr>
      <t xml:space="preserve"> a vancomicina e</t>
    </r>
    <r>
      <rPr>
        <sz val="11"/>
        <rFont val="Arial"/>
        <family val="2"/>
      </rPr>
      <t xml:space="preserve"> oxacilina</t>
    </r>
  </si>
  <si>
    <r>
      <t xml:space="preserve">Staphylococcus aureus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vancomicina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oxacilina</t>
    </r>
  </si>
  <si>
    <t>NÃO PREENCHER ESTE QUADRO - DADOS AUTOMÁTICOS</t>
  </si>
  <si>
    <t>TOTAL DO HOSPITAL</t>
  </si>
  <si>
    <r>
      <t xml:space="preserve">Indicação: </t>
    </r>
    <r>
      <rPr>
        <sz val="12"/>
        <rFont val="Arial"/>
        <family val="2"/>
      </rPr>
      <t xml:space="preserve">indicado para preenchimento por hospitais e clínicas-dia que realizam as seguintes cirurgias: </t>
    </r>
  </si>
  <si>
    <t>Preencher com (X) se realiza Vigilância pós-alta por tipo de cirurgia</t>
  </si>
  <si>
    <t>Tipo de Cirurgia</t>
  </si>
  <si>
    <t>Total de IPCS Lab notificada (para efeito de comparabilidade)</t>
  </si>
  <si>
    <r>
      <t xml:space="preserve">Acinetobacter baumannii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</t>
    </r>
  </si>
  <si>
    <r>
      <t xml:space="preserve">Candida guilliermondi </t>
    </r>
    <r>
      <rPr>
        <sz val="11"/>
        <rFont val="Arial"/>
        <family val="2"/>
      </rPr>
      <t>complexo</t>
    </r>
  </si>
  <si>
    <r>
      <t xml:space="preserve">Candida krusei </t>
    </r>
    <r>
      <rPr>
        <sz val="11"/>
        <rFont val="Arial"/>
        <family val="2"/>
      </rPr>
      <t>complexo</t>
    </r>
  </si>
  <si>
    <r>
      <t xml:space="preserve">Candida lusitaniae </t>
    </r>
    <r>
      <rPr>
        <sz val="11"/>
        <rFont val="Arial"/>
        <family val="2"/>
      </rPr>
      <t>complexo</t>
    </r>
  </si>
  <si>
    <r>
      <t xml:space="preserve">Candida parapsilosis </t>
    </r>
    <r>
      <rPr>
        <sz val="11"/>
        <rFont val="Arial"/>
        <family val="2"/>
      </rPr>
      <t>complexo</t>
    </r>
  </si>
  <si>
    <r>
      <t xml:space="preserve">Candida tropicalis </t>
    </r>
    <r>
      <rPr>
        <sz val="11"/>
        <rFont val="Arial"/>
        <family val="2"/>
      </rPr>
      <t>complexo</t>
    </r>
  </si>
  <si>
    <r>
      <rPr>
        <i/>
        <sz val="11"/>
        <rFont val="Arial"/>
        <family val="2"/>
      </rPr>
      <t>Staphylococcus</t>
    </r>
    <r>
      <rPr>
        <sz val="11"/>
        <rFont val="Arial"/>
        <family val="2"/>
      </rPr>
      <t xml:space="preserve"> coagulase negativo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(</t>
    </r>
    <r>
      <rPr>
        <i/>
        <sz val="11"/>
        <rFont val="Arial"/>
        <family val="2"/>
      </rPr>
      <t>S.epidermidis, S.haemolyticus, S. hominis, S.lugdunensis</t>
    </r>
    <r>
      <rPr>
        <sz val="11"/>
        <rFont val="Arial"/>
        <family val="2"/>
      </rPr>
      <t>)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e oxacilina</t>
    </r>
  </si>
  <si>
    <r>
      <t>Pseudomonas aeruginosa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</t>
    </r>
  </si>
  <si>
    <r>
      <t xml:space="preserve">Pseudomonas aeruginosa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</t>
    </r>
  </si>
  <si>
    <r>
      <t xml:space="preserve">Serratia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</si>
  <si>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t xml:space="preserve">Serratia </t>
    </r>
    <r>
      <rPr>
        <sz val="11"/>
        <rFont val="Arial"/>
        <family val="2"/>
      </rPr>
      <t>spp.</t>
    </r>
    <r>
      <rPr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cefalosporinas de 3ª e/ou 4ª geração </t>
    </r>
  </si>
  <si>
    <r>
      <t xml:space="preserve">Serratia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carbapenêmico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cefalosporinas de 3ª e/ou 4ª geração </t>
    </r>
  </si>
  <si>
    <r>
      <rPr>
        <i/>
        <sz val="11"/>
        <rFont val="Arial"/>
        <family val="2"/>
      </rPr>
      <t>Staphylococcus</t>
    </r>
    <r>
      <rPr>
        <sz val="11"/>
        <rFont val="Arial"/>
        <family val="2"/>
      </rPr>
      <t xml:space="preserve"> coagulase negativo (</t>
    </r>
    <r>
      <rPr>
        <i/>
        <sz val="11"/>
        <rFont val="Arial"/>
        <family val="2"/>
      </rPr>
      <t>S.epidermidis, S.haemolyticus, S. hominis, S.lugdunensis</t>
    </r>
    <r>
      <rPr>
        <sz val="11"/>
        <rFont val="Arial"/>
        <family val="2"/>
      </rPr>
      <t xml:space="preserve">)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vancomicina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oxacilina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</si>
  <si>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4ª geração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</si>
  <si>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4ª geração</t>
    </r>
  </si>
  <si>
    <r>
      <t xml:space="preserve">Escherichia coli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cefalosporina de 3ª e/ou 4ª geração (cefepime)</t>
    </r>
  </si>
  <si>
    <r>
      <t xml:space="preserve">Escherichia coli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(ceftriaxona, cefotaxima, ceftazidima) e/ou de 4ª geração (cefepime)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</si>
  <si>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carbapenemico e cefalosporina de  4ª geração (cefepime)</t>
    </r>
  </si>
  <si>
    <t>Os dados a serem preenchidos são o número de microrganismos isolados em uroculturas de pacientes com ITU x SVD</t>
  </si>
  <si>
    <r>
      <t xml:space="preserve">a) </t>
    </r>
    <r>
      <rPr>
        <sz val="11"/>
        <rFont val="Arial"/>
        <family val="2"/>
      </rPr>
      <t>Distribuição percentual de microrganismos isolados de uroculturas de pacientes com ITU x SVD na UTI Adulto</t>
    </r>
  </si>
  <si>
    <r>
      <t xml:space="preserve">b) </t>
    </r>
    <r>
      <rPr>
        <sz val="11"/>
        <rFont val="Arial"/>
        <family val="2"/>
      </rPr>
      <t>Distribuição percentual de microrganismos isolados de uroculturas de pacientes com ITU x SVD na UCO</t>
    </r>
  </si>
  <si>
    <r>
      <t xml:space="preserve">a) </t>
    </r>
    <r>
      <rPr>
        <sz val="11"/>
        <rFont val="Arial"/>
        <family val="2"/>
      </rPr>
      <t>n. de microrganismos isolados em uroculturas de pacientes com ITU x SVD/ total de microrganismos isolados em pacientes com ITU x SVD na UTI Adulto x 100</t>
    </r>
  </si>
  <si>
    <r>
      <t xml:space="preserve">b) </t>
    </r>
    <r>
      <rPr>
        <sz val="11"/>
        <rFont val="Arial"/>
        <family val="2"/>
      </rPr>
      <t>n. de microrganismos isolados em uroculturas de pacientes com ITU x SVD/ total de microrganismos isolados em pacientes com ITU x SVD na UCO x 100</t>
    </r>
  </si>
  <si>
    <t xml:space="preserve"> Nº microrganismos isolados em uroculturas de pacientes com ITU</t>
  </si>
  <si>
    <t>Total de ITU notificada (para efeito de comparabilidade)</t>
  </si>
  <si>
    <t>Total de microrganismos isolados em pacientes com ITU</t>
  </si>
  <si>
    <r>
      <t xml:space="preserve">c) </t>
    </r>
    <r>
      <rPr>
        <sz val="11"/>
        <rFont val="Arial"/>
        <family val="2"/>
      </rPr>
      <t>Distribuição percentual de microrganismos isolados de uroculturas de pacientes com ITU x SVD na UTI Pediátrica</t>
    </r>
  </si>
  <si>
    <r>
      <t xml:space="preserve">c) </t>
    </r>
    <r>
      <rPr>
        <sz val="11"/>
        <rFont val="Arial"/>
        <family val="2"/>
      </rPr>
      <t>n. de microrganismos isolados em uroculturas de pacientes com ITU x SVD/ total de microrganismos isolados em pacientes com ITU x SVD na UTI Pediátrica x 100</t>
    </r>
  </si>
  <si>
    <t xml:space="preserve">Indicadores que serão gerados a cada mês: </t>
  </si>
  <si>
    <r>
      <t xml:space="preserve">Observação: </t>
    </r>
    <r>
      <rPr>
        <sz val="11"/>
        <rFont val="Arial"/>
        <family val="2"/>
      </rPr>
      <t>Hospitais que possuem mais do que uma UTI Adulto geral ou mista, numerá-las de 1 a 4 e reportar cada UTI sempre no mesmo número.</t>
    </r>
  </si>
  <si>
    <t>c) densidade de incidência de infecções do trato urinário associadas a sonda vesical de demora (DI IU X SV)</t>
  </si>
  <si>
    <t>PLANILHA 2 - INFECÇÕES ASSOCIADAS A DISPOSITIVOS INVASIVOS EM UTI ADULTO, CORONARIANA E PEDIÁTRICA</t>
  </si>
  <si>
    <t xml:space="preserve">PLANILHA 3 - INFECÇÕES ASSOCIADAS A DISPOSITIVOS INVASIVOS EM UTI NEONATAL </t>
  </si>
  <si>
    <t>PLANILHA 5B - HEMOCULTURAS DE UTI PEDIÁTRICA E NEONATAL</t>
  </si>
  <si>
    <t>PLANILHA 1 - INFECÇÕES DE SÍTIO CIRÚRGICO EM CIRURGIA LIMPA</t>
  </si>
  <si>
    <t>IDENTIFICAÇÃO DE HOSPITAL GERAL</t>
  </si>
  <si>
    <t>Artroplastia total de quadril</t>
  </si>
  <si>
    <t>Derivação ventricular interna</t>
  </si>
  <si>
    <r>
      <t xml:space="preserve">Serratia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cefalosporinas de 3ª e/ou 4ª geração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</t>
    </r>
  </si>
  <si>
    <r>
      <t>Acinetobacter baumannii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</t>
    </r>
  </si>
  <si>
    <t>É CONVENIADO AO SUS? (X)</t>
  </si>
  <si>
    <t>Mamoplastia com implante mamário</t>
  </si>
  <si>
    <t>Número total de CVC inseridos na UTI</t>
  </si>
  <si>
    <t>Número de checklist de inserção aplicados na UTI</t>
  </si>
  <si>
    <t>Número total de CVC inserido seguindo as recomendações do checklit</t>
  </si>
  <si>
    <t>Adesão ao checklist</t>
  </si>
  <si>
    <t>Adesão às praticas</t>
  </si>
  <si>
    <t>g) nº checklist de inserção aplicados na UTI/ nº CVC inseridos nas UTI Adulto x 100</t>
  </si>
  <si>
    <r>
      <t xml:space="preserve">Escherichia coli </t>
    </r>
    <r>
      <rPr>
        <b/>
        <sz val="11"/>
        <rFont val="Arial"/>
        <family val="2"/>
      </rPr>
      <t>SENSÍVEL</t>
    </r>
    <r>
      <rPr>
        <i/>
        <sz val="11"/>
        <rFont val="Arial"/>
        <family val="2"/>
      </rPr>
      <t xml:space="preserve"> </t>
    </r>
    <r>
      <rPr>
        <sz val="11"/>
        <rFont val="Arial"/>
        <family val="2"/>
      </rPr>
      <t>a carbapenêmico e cefalosporinas de 3ª e/ou 4ª geração</t>
    </r>
  </si>
  <si>
    <r>
      <rPr>
        <i/>
        <sz val="11"/>
        <rFont val="Arial"/>
        <family val="2"/>
      </rPr>
      <t xml:space="preserve">Acinetobacter baumannii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</si>
  <si>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carbapenemico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</si>
  <si>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 xml:space="preserve">Escherichia coli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</si>
  <si>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rPr>
        <i/>
        <sz val="11"/>
        <rFont val="Arial"/>
        <family val="2"/>
      </rPr>
      <t xml:space="preserve">Escherichia coli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</si>
  <si>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 xml:space="preserve">Pseudomonas aeruginosa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</si>
  <si>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 xml:space="preserve">Staphylococcus aureus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vancomicina e oxacilina</t>
    </r>
  </si>
  <si>
    <r>
      <rPr>
        <i/>
        <sz val="11"/>
        <rFont val="Arial"/>
        <family val="2"/>
      </rPr>
      <t>Staphylococcus</t>
    </r>
    <r>
      <rPr>
        <sz val="11"/>
        <rFont val="Arial"/>
        <family val="2"/>
      </rPr>
      <t xml:space="preserve"> coagulase negativo (</t>
    </r>
    <r>
      <rPr>
        <i/>
        <sz val="11"/>
        <rFont val="Arial"/>
        <family val="2"/>
      </rPr>
      <t>S.epidermidis, S.haemolyticus, S. hominis, S.lugdunensis</t>
    </r>
    <r>
      <rPr>
        <sz val="11"/>
        <rFont val="Arial"/>
        <family val="2"/>
      </rPr>
      <t>)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vancomicina e oxacilina</t>
    </r>
  </si>
  <si>
    <t>Número total de CVC inserido seguindo todas as recomendações do checklit</t>
  </si>
  <si>
    <t>h) Adesão às Práticas de Inserção Segura de CVC na UTI adulto. (Considerar o bundle de prevenção somente se TODOS  os ítens estiverem em conformidade;</t>
  </si>
  <si>
    <t>se um dos ítens  estiver não-conforme, considerar todo o bundle não conforme).</t>
  </si>
  <si>
    <t>g) Adesão ao Checklist de Verificação das Práticas de Inserção Segura de Cateter Venoso Central na UTI Adulto (VPIS-CVC).  (Aplicação do ckecklist)</t>
  </si>
  <si>
    <t>h) nº total de CVC inserido seguindo as recomendações do checklist(100% conforme)/nº total de CVC inseridos na UTI Adulto x 100</t>
  </si>
  <si>
    <t>PLANILHA 5C - UROCULTURAS DE UTI ADULTO, UCO E UTI PEDIÁTRICA</t>
  </si>
  <si>
    <t>PLANILHA 6 - CONSUMO DE ANTIMICROBIANOS EM UTI ADULTO E UCO</t>
  </si>
  <si>
    <r>
      <t xml:space="preserve">CCIH realiza </t>
    </r>
    <r>
      <rPr>
        <b/>
        <u/>
        <sz val="14"/>
        <rFont val="Arial"/>
        <family val="2"/>
      </rPr>
      <t xml:space="preserve">checklist </t>
    </r>
    <r>
      <rPr>
        <b/>
        <sz val="14"/>
        <rFont val="Arial"/>
        <family val="2"/>
      </rPr>
      <t xml:space="preserve">de verificação de </t>
    </r>
    <r>
      <rPr>
        <b/>
        <u/>
        <sz val="14"/>
        <rFont val="Arial"/>
        <family val="2"/>
      </rPr>
      <t>inserção de CVC</t>
    </r>
    <r>
      <rPr>
        <b/>
        <sz val="14"/>
        <rFont val="Arial"/>
        <family val="2"/>
      </rPr>
      <t xml:space="preserve"> nas UTI? (X)</t>
    </r>
  </si>
  <si>
    <t>FR AMP 2,5G</t>
  </si>
  <si>
    <t>Ceftazidima-avibactam (base ceftazidima)</t>
  </si>
  <si>
    <t>Ceftazidima-avibactam</t>
  </si>
  <si>
    <t>Ceftolozana-tazobactam (base ceftolozana)</t>
  </si>
  <si>
    <t>Ceftolozana-tazobactam</t>
  </si>
  <si>
    <r>
      <t>Candida albicans</t>
    </r>
    <r>
      <rPr>
        <sz val="11"/>
        <rFont val="Arial"/>
        <family val="2"/>
      </rPr>
      <t>complexo</t>
    </r>
  </si>
  <si>
    <r>
      <t>Candida glabrata</t>
    </r>
    <r>
      <rPr>
        <sz val="11"/>
        <rFont val="Arial"/>
        <family val="2"/>
      </rPr>
      <t>complexo</t>
    </r>
  </si>
  <si>
    <r>
      <t xml:space="preserve">Candida </t>
    </r>
    <r>
      <rPr>
        <sz val="11"/>
        <rFont val="Arial"/>
        <family val="2"/>
      </rPr>
      <t>spp.</t>
    </r>
  </si>
  <si>
    <r>
      <t xml:space="preserve">Enterococcus </t>
    </r>
    <r>
      <rPr>
        <sz val="11"/>
        <rFont val="Arial"/>
        <family val="2"/>
      </rPr>
      <t xml:space="preserve">spp (exceto </t>
    </r>
    <r>
      <rPr>
        <i/>
        <sz val="11"/>
        <rFont val="Arial"/>
        <family val="2"/>
      </rPr>
      <t>E. faecalis e E. faecium)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vancomicina</t>
    </r>
  </si>
  <si>
    <r>
      <t xml:space="preserve">Enterococcus </t>
    </r>
    <r>
      <rPr>
        <sz val="11"/>
        <rFont val="Arial"/>
        <family val="2"/>
      </rPr>
      <t xml:space="preserve">spp (exceto </t>
    </r>
    <r>
      <rPr>
        <i/>
        <sz val="11"/>
        <rFont val="Arial"/>
        <family val="2"/>
      </rPr>
      <t>E. faecalis</t>
    </r>
    <r>
      <rPr>
        <sz val="11"/>
        <rFont val="Arial"/>
        <family val="2"/>
      </rPr>
      <t xml:space="preserve"> e E. faecium)</t>
    </r>
    <r>
      <rPr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</t>
    </r>
  </si>
  <si>
    <r>
      <t>Candidas</t>
    </r>
    <r>
      <rPr>
        <sz val="11"/>
        <rFont val="Arial"/>
        <family val="2"/>
      </rPr>
      <t>não albicans (Outras especies)</t>
    </r>
  </si>
  <si>
    <r>
      <t xml:space="preserve">A. calcoaceticus, A. nosocomialis, A. pittii, A. seifertii </t>
    </r>
    <r>
      <rPr>
        <b/>
        <sz val="11"/>
        <rFont val="Arial"/>
        <family val="2"/>
      </rPr>
      <t xml:space="preserve">RESISTENTES </t>
    </r>
    <r>
      <rPr>
        <sz val="11"/>
        <rFont val="Arial"/>
        <family val="2"/>
      </rPr>
      <t>a carbapenêmico</t>
    </r>
  </si>
  <si>
    <r>
      <t xml:space="preserve">A. calcoaceticus, A. nosocomialis, A. pittii, A. seifertii </t>
    </r>
    <r>
      <rPr>
        <b/>
        <sz val="11"/>
        <rFont val="Arial"/>
        <family val="2"/>
      </rPr>
      <t>SENSÍVEIS</t>
    </r>
    <r>
      <rPr>
        <sz val="11"/>
        <rFont val="Arial"/>
        <family val="2"/>
      </rPr>
      <t xml:space="preserve"> a carbapenêmico</t>
    </r>
  </si>
  <si>
    <r>
      <t xml:space="preserve">A. calcoaceticus, A. nosocomialis, A. pittii, A. seifertii </t>
    </r>
    <r>
      <rPr>
        <b/>
        <sz val="11"/>
        <rFont val="Arial"/>
        <family val="2"/>
      </rPr>
      <t xml:space="preserve">RESISTENTES </t>
    </r>
    <r>
      <rPr>
        <sz val="11"/>
        <rFont val="Arial"/>
        <family val="2"/>
      </rPr>
      <t>a polimixina B e/ou polimixina E (colistina)</t>
    </r>
  </si>
  <si>
    <t>Amicacina</t>
  </si>
  <si>
    <t xml:space="preserve">Amicacina </t>
  </si>
  <si>
    <t>FR AMP 100 mg</t>
  </si>
  <si>
    <t>FR AMP 250 mg</t>
  </si>
  <si>
    <t>FR AMP 500 mg</t>
  </si>
  <si>
    <t>FR AMP 1 g</t>
  </si>
  <si>
    <t>apendicectomia laparoscópica, artroplastia de joelho, artroplastia total de quadril, colectomia laparoscópica, colecistectomia</t>
  </si>
  <si>
    <t>laparoscópica, craniotomia, derivação ventricular interna (DVP), herniorrafia/hernioplastia laparoscópica, histerectomia laparoscópica,</t>
  </si>
  <si>
    <t>mastectomia, mamoplastia com implante mamário, parto cesariano e revascularização do miocárdio.</t>
  </si>
  <si>
    <r>
      <t>Indicação:</t>
    </r>
    <r>
      <rPr>
        <sz val="12"/>
        <rFont val="Arial"/>
        <family val="2"/>
      </rPr>
      <t xml:space="preserve"> indicado para preenchimento por hospitais gerais ou especializados que possuem as seguintes unidades (ou todas):  </t>
    </r>
    <r>
      <rPr>
        <b/>
        <sz val="12"/>
        <rFont val="Arial"/>
        <family val="2"/>
      </rPr>
      <t xml:space="preserve">UTI Adulto, Unidade Coronariana (UCO) e Pediátrica. </t>
    </r>
  </si>
  <si>
    <r>
      <t xml:space="preserve">Os dados de uroculturas referem-se exclusivamente a </t>
    </r>
    <r>
      <rPr>
        <b/>
        <sz val="11"/>
        <rFont val="Arial"/>
        <family val="2"/>
      </rPr>
      <t>INFECÇÃO DO TRATO URINÁRIO (ITU) ASSOCIADO A SONDA VESICAL DE DEMORA = ITU x SVD</t>
    </r>
  </si>
  <si>
    <r>
      <t>Indicação:</t>
    </r>
    <r>
      <rPr>
        <sz val="12"/>
        <rFont val="Arial"/>
        <family val="2"/>
      </rPr>
      <t xml:space="preserve"> indicado para preenchimento por hospitais gerais ou especializados que possuem as seguintes unidades (ou todas):  </t>
    </r>
    <r>
      <rPr>
        <b/>
        <sz val="12"/>
        <rFont val="Arial"/>
        <family val="2"/>
      </rPr>
      <t xml:space="preserve">UTI Adulto e ou Unidade Coronariana (UCO). </t>
    </r>
  </si>
  <si>
    <r>
      <t xml:space="preserve">Os dados de hemoculturas referem-se exclusivamente a </t>
    </r>
    <r>
      <rPr>
        <b/>
        <sz val="11"/>
        <rFont val="Arial"/>
        <family val="2"/>
      </rPr>
      <t>INFECÇÃO PRIMÁRIA DE CORRENTE SANGUINEA LABORATORIALMENTE CONFIRMADA ASSOCIADA A CATETER CENTRAL = IPCS Lab x CT</t>
    </r>
  </si>
  <si>
    <r>
      <t>Indicação:</t>
    </r>
    <r>
      <rPr>
        <sz val="12"/>
        <rFont val="Arial"/>
        <family val="2"/>
      </rPr>
      <t xml:space="preserve"> indicado para preenchimento por hospitais gerais ou especializados que possuem as seguintes unidades (ou todas):  </t>
    </r>
    <r>
      <rPr>
        <b/>
        <sz val="12"/>
        <rFont val="Arial"/>
        <family val="2"/>
      </rPr>
      <t>UTI Pediátrica e/ ou UTI Neonatal</t>
    </r>
  </si>
  <si>
    <t>Telefone: (11) 3066-8759 e 3066-8261</t>
  </si>
  <si>
    <r>
      <t xml:space="preserve">Complexo </t>
    </r>
    <r>
      <rPr>
        <i/>
        <sz val="11"/>
        <rFont val="Arial"/>
        <family val="2"/>
      </rPr>
      <t>Burkholderia cepacia</t>
    </r>
    <r>
      <rPr>
        <b/>
        <sz val="11"/>
        <rFont val="Arial"/>
        <family val="2"/>
      </rPr>
      <t/>
    </r>
  </si>
  <si>
    <r>
      <rPr>
        <i/>
        <sz val="11"/>
        <rFont val="Arial"/>
        <family val="2"/>
      </rPr>
      <t>Stenotrophomonas maltophilia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sulfametoxazol/trimetoprim </t>
    </r>
  </si>
  <si>
    <r>
      <rPr>
        <i/>
        <sz val="11"/>
        <rFont val="Arial"/>
        <family val="2"/>
      </rPr>
      <t>Stenotrophomonas maltophilia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sulfametoxazol/trimetoprim 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</si>
  <si>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Polimixina B e/ou polimixina E (colistina) e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carbapenemico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</si>
  <si>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Polimixina B e/ou E (colistina)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</t>
    </r>
  </si>
  <si>
    <r>
      <t xml:space="preserve">Acinetobacter calcoaceticus, A. nosocomialis, A. pittii, A. seifertii </t>
    </r>
    <r>
      <rPr>
        <b/>
        <sz val="11"/>
        <rFont val="Arial"/>
        <family val="2"/>
      </rPr>
      <t xml:space="preserve">RESISTENTES </t>
    </r>
    <r>
      <rPr>
        <sz val="11"/>
        <rFont val="Arial"/>
        <family val="2"/>
      </rPr>
      <t>a carbapenêmico</t>
    </r>
  </si>
  <si>
    <r>
      <t xml:space="preserve">Acinetobacter calcoaceticus, A. nosocomialis, A. pittii, A. seifertii </t>
    </r>
    <r>
      <rPr>
        <b/>
        <sz val="11"/>
        <rFont val="Arial"/>
        <family val="2"/>
      </rPr>
      <t>SENSÍVEIS</t>
    </r>
    <r>
      <rPr>
        <sz val="11"/>
        <rFont val="Arial"/>
        <family val="2"/>
      </rPr>
      <t xml:space="preserve"> a carbapenêmico</t>
    </r>
  </si>
  <si>
    <r>
      <t xml:space="preserve">Acinetobacter calcoaceticus, A. nosocomialis, A. pittii, A. seifertii </t>
    </r>
    <r>
      <rPr>
        <b/>
        <sz val="11"/>
        <rFont val="Arial"/>
        <family val="2"/>
      </rPr>
      <t xml:space="preserve">RESISTENTES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</si>
  <si>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Proteus spp</t>
    </r>
    <r>
      <rPr>
        <sz val="11"/>
        <rFont val="Arial"/>
        <family val="2"/>
      </rPr>
      <t>.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carbapenemico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</si>
  <si>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t xml:space="preserve">b) </t>
    </r>
    <r>
      <rPr>
        <sz val="11"/>
        <rFont val="Arial"/>
        <family val="2"/>
      </rPr>
      <t>Distribuição percentual de microrganismos isolados de hemoculturas de pacientes com IPCS Lab x CT na UCO</t>
    </r>
  </si>
  <si>
    <r>
      <t xml:space="preserve">b) </t>
    </r>
    <r>
      <rPr>
        <sz val="11"/>
        <rFont val="Arial"/>
        <family val="2"/>
      </rPr>
      <t>n. de microrganismos isolados em hemoculturas de pacientes com IPCS Lab x CT/ total de microrganismos isolados em pacientes com IPCS Lab x CT na UCO x 100</t>
    </r>
  </si>
  <si>
    <t xml:space="preserve">ambulatório de egressos: </t>
  </si>
  <si>
    <t>E-mail:</t>
  </si>
  <si>
    <t xml:space="preserve">Whatsapp: </t>
  </si>
  <si>
    <t>Em caso afirmativo, especifique o(s) tipo(s) de vigilância pós-alta realizada:</t>
  </si>
  <si>
    <t>Total Acumulado</t>
  </si>
  <si>
    <t xml:space="preserve">TELEFONE CCIH: </t>
  </si>
  <si>
    <t>EMAIL CCIH:</t>
  </si>
  <si>
    <t>INDICADOR DE PROCESSO UTI ADULTO</t>
  </si>
  <si>
    <t>Indicador de Processo em UTI ADULTO:</t>
  </si>
  <si>
    <t>Obs: O número de cateter central inserido deve ser maior ou igual ao número de check lists aplicados. Bem como, o número de checklists aplicados</t>
  </si>
  <si>
    <t>deve ser maior ou igual ao número de checklists com 100% de conformidade, seguindo todas as recomendações</t>
  </si>
  <si>
    <r>
      <t xml:space="preserve">Klebsiella pneumoniae complexo (K.pneumoniae; K.quasipneumoniae; K.variicola; K.quasivariicola; K. africana)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</si>
  <si>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rPr>
        <i/>
        <sz val="11"/>
        <rFont val="Arial"/>
        <family val="2"/>
      </rPr>
      <t xml:space="preserve">Klebsiella pneumoniae complexo (K.pneumoniae; K.quasipneumoniae; K.variicola; K.quasivariicola; K. africana) 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</si>
  <si>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rPr>
        <i/>
        <sz val="11"/>
        <rFont val="Arial"/>
        <family val="2"/>
      </rPr>
      <t xml:space="preserve">Klebsiella pneumoniae complexo (K.pneumoniae; K.quasipneumoniae; K.variicola; K.quasivariicola; K. africana)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</si>
  <si>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</si>
  <si>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</si>
  <si>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</si>
  <si>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</si>
  <si>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t>Klebsiella spp. (exceto os complexos K.pneumoniae e K. aerogenes)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</si>
  <si>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t xml:space="preserve">Klebsiella spp. (exceto os complexos K.pneumoniae e K. aerogenes)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</si>
  <si>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 xml:space="preserve">Klebsiella spp. (exceto os complexos K.pneumoniae e K. aerogenes)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</si>
  <si>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Klebsiella spp. (exceto os complexos K.pneumoniae e K. aerogenes)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</si>
  <si>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t>Klebsiella spp. (exceto os complexos K.pneumoniae e K. aerogenes)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</si>
  <si>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r>
      <t>Klebsiella spp. (exceto os complexos K.pneumoniae e K. aerogenes)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</si>
  <si>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t xml:space="preserve">Klebsiella spp. (exceto os complexos K.pneumoniae e K. aerogenes)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</si>
  <si>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t xml:space="preserve">Klebsiella aerogenes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</si>
  <si>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t>Klebsiella aerogenes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</si>
  <si>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t xml:space="preserve">Klebsiella aerogenes)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</si>
  <si>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>Klebsiella aerogenes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</si>
  <si>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Klebsiella aerogenes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</si>
  <si>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t>Klebsiella aerogenes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</si>
  <si>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r>
      <t>Klebsiella aerogenes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</si>
  <si>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rPr>
        <i/>
        <sz val="11"/>
        <rFont val="Arial"/>
        <family val="2"/>
      </rPr>
      <t xml:space="preserve">Escherichia coli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</si>
  <si>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Escherichia coli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</si>
  <si>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rPr>
        <i/>
        <sz val="11"/>
        <rFont val="Arial"/>
        <family val="2"/>
      </rPr>
      <t xml:space="preserve">Pseudomonas aeruginosa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ceftolozana-tazobactam</t>
    </r>
  </si>
  <si>
    <r>
      <rPr>
        <i/>
        <sz val="11"/>
        <rFont val="Arial"/>
        <family val="2"/>
      </rPr>
      <t xml:space="preserve">Pseudomonas aeruginosa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ceftolozana-tazobactam</t>
    </r>
  </si>
  <si>
    <t>ligação telefônica para paciente:</t>
  </si>
  <si>
    <t>3. A coluna Número de pacientes/dia será preenchida automaticamente, após preenchimento das planilhas 2 e 3.</t>
  </si>
  <si>
    <r>
      <t xml:space="preserve">b) </t>
    </r>
    <r>
      <rPr>
        <sz val="11"/>
        <rFont val="Arial"/>
        <family val="2"/>
      </rPr>
      <t>Distribuição percentual de microrganismos isolados de hemoculturas de pacientes com IPCS Lab x CT na UTI NEO</t>
    </r>
  </si>
  <si>
    <r>
      <t xml:space="preserve">b) </t>
    </r>
    <r>
      <rPr>
        <sz val="11"/>
        <rFont val="Arial"/>
        <family val="2"/>
      </rPr>
      <t>n. de microrganismos isolados em hemoculturas de pacientes com IPCS Lab x CT/ total de microrganismos isolados em pacientes com IPCS Lab x CT na UTI NEO x 100</t>
    </r>
  </si>
  <si>
    <r>
      <rPr>
        <i/>
        <sz val="11"/>
        <rFont val="Arial"/>
        <family val="2"/>
      </rPr>
      <t>Enterobacter spp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</si>
  <si>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rPr>
        <i/>
        <sz val="11"/>
        <rFont val="Arial"/>
        <family val="2"/>
      </rPr>
      <t>Enterobacter spp</t>
    </r>
    <r>
      <rPr>
        <b/>
        <sz val="11"/>
        <rFont val="Arial"/>
        <family val="2"/>
      </rPr>
      <t xml:space="preserve"> RESISTENTE</t>
    </r>
    <r>
      <rPr>
        <sz val="11"/>
        <rFont val="Arial"/>
        <family val="2"/>
      </rPr>
      <t xml:space="preserve"> a ceftazidima/avibactam</t>
    </r>
  </si>
  <si>
    <r>
      <t>Klebsiella pneumoniae</t>
    </r>
    <r>
      <rPr>
        <sz val="11"/>
        <rFont val="Arial"/>
        <family val="2"/>
      </rPr>
      <t xml:space="preserve"> complexo (K.pneumoniae; K.quasipneumoniae; K.variicola; K.quasivariicola e K. africana)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</si>
  <si>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rPr>
        <i/>
        <sz val="11"/>
        <rFont val="Arial"/>
        <family val="2"/>
      </rPr>
      <t>Klebsiella pneumoniae</t>
    </r>
    <r>
      <rPr>
        <sz val="11"/>
        <rFont val="Arial"/>
        <family val="2"/>
      </rPr>
      <t xml:space="preserve"> complexo (K.pneumoniae; K.quasipneumoniae; K.variicola; K.quasivariicola e K. africana)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</si>
  <si>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rPr>
        <i/>
        <sz val="11"/>
        <rFont val="Arial"/>
        <family val="2"/>
      </rPr>
      <t>Klebsiella pneumoniae</t>
    </r>
    <r>
      <rPr>
        <sz val="11"/>
        <rFont val="Arial"/>
        <family val="2"/>
      </rPr>
      <t xml:space="preserve"> complexo (K.pneumoniae; K.quasipneumoniae; K.variicola; K.quasivariicola e K. africana)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</si>
  <si>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>Klebsiella pneumoniae</t>
    </r>
    <r>
      <rPr>
        <sz val="11"/>
        <rFont val="Arial"/>
        <family val="2"/>
      </rPr>
      <t xml:space="preserve"> complexo (K.pneumoniae; K.quasipneumoniae; K.variicola; K.quasivariicola e K. africana)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</si>
  <si>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Klebsiella pneumoniae</t>
    </r>
    <r>
      <rPr>
        <sz val="11"/>
        <rFont val="Arial"/>
        <family val="2"/>
      </rPr>
      <t xml:space="preserve"> complexo (K.pneumoniae; K.quasipneumoniae; K.variicola; K.quasivariicola e K. africana)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</si>
  <si>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rPr>
        <i/>
        <sz val="11"/>
        <rFont val="Arial"/>
        <family val="2"/>
      </rPr>
      <t>Klebsiella pneumoniae</t>
    </r>
    <r>
      <rPr>
        <sz val="11"/>
        <rFont val="Arial"/>
        <family val="2"/>
      </rPr>
      <t xml:space="preserve"> complexo (K.pneumoniae; K.quasipneumoniae; K.variicola; K.quasivariicola e K. africana)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</si>
  <si>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r>
      <rPr>
        <i/>
        <sz val="11"/>
        <rFont val="Arial"/>
        <family val="2"/>
      </rPr>
      <t>Klebsiella pneumoniae</t>
    </r>
    <r>
      <rPr>
        <sz val="11"/>
        <rFont val="Arial"/>
        <family val="2"/>
      </rPr>
      <t xml:space="preserve"> complexo (K.pneumoniae; K.quasipneumoniae; K.variicola; K.quasivariicola e K. africana)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</si>
  <si>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rPr>
        <i/>
        <sz val="11"/>
        <rFont val="Arial"/>
        <family val="2"/>
      </rPr>
      <t xml:space="preserve">Proteus spp. 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</si>
  <si>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Proteus spp.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</si>
  <si>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rPr>
        <i/>
        <sz val="11"/>
        <rFont val="Arial"/>
        <family val="2"/>
      </rPr>
      <t xml:space="preserve">Serratia spp.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</si>
  <si>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Serratia spp.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</si>
  <si>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Klebsiella </t>
    </r>
    <r>
      <rPr>
        <sz val="11"/>
        <rFont val="Arial"/>
        <family val="2"/>
      </rPr>
      <t xml:space="preserve">spp. (exceto complexo K.pneumoniae)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</si>
  <si>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t>Klebsiella spp</t>
    </r>
    <r>
      <rPr>
        <sz val="11"/>
        <rFont val="Arial"/>
        <family val="2"/>
      </rPr>
      <t xml:space="preserve"> (exceto complexo K.pneumoniae)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</si>
  <si>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t xml:space="preserve">Klebsiella spp (exceto complexo K.pneumoniae)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</si>
  <si>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 xml:space="preserve">Klebsiella spp (exceto complexo K.pneumoniae)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</si>
  <si>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t xml:space="preserve">Klebsiella spp (exceto complexo K.pneumoniae) 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</si>
  <si>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rPr>
        <i/>
        <sz val="11"/>
        <rFont val="Arial"/>
        <family val="2"/>
      </rPr>
      <t>Klebsiella spp</t>
    </r>
    <r>
      <rPr>
        <b/>
        <sz val="11"/>
        <rFont val="Arial"/>
        <family val="2"/>
      </rPr>
      <t xml:space="preserve"> </t>
    </r>
    <r>
      <rPr>
        <i/>
        <sz val="11"/>
        <rFont val="Arial"/>
        <family val="2"/>
      </rPr>
      <t>(exceto complexo K.pneumoniae)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</si>
  <si>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t>Klebsiella spp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 xml:space="preserve">(exceto complexo K.pneumoniae)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</si>
  <si>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t>Quantidade de produto alcóolico utilizado (ml)</t>
  </si>
  <si>
    <r>
      <t xml:space="preserve">Quantidade de </t>
    </r>
    <r>
      <rPr>
        <b/>
        <sz val="11"/>
        <color indexed="60"/>
        <rFont val="Arial"/>
        <family val="2"/>
      </rPr>
      <t>sabonete líquido</t>
    </r>
    <r>
      <rPr>
        <b/>
        <sz val="11"/>
        <color indexed="8"/>
        <rFont val="Arial"/>
        <family val="2"/>
      </rPr>
      <t xml:space="preserve"> utilizado (ml)</t>
    </r>
  </si>
  <si>
    <t>Consumo de produto alcóolico em ml por pac.dia</t>
  </si>
  <si>
    <r>
      <t xml:space="preserve">Consumo de </t>
    </r>
    <r>
      <rPr>
        <b/>
        <sz val="11"/>
        <color indexed="60"/>
        <rFont val="Arial"/>
        <family val="2"/>
      </rPr>
      <t>sabonete líquido</t>
    </r>
    <r>
      <rPr>
        <b/>
        <sz val="11"/>
        <color indexed="8"/>
        <rFont val="Arial"/>
        <family val="2"/>
      </rPr>
      <t xml:space="preserve"> por pac.dia (ml)</t>
    </r>
  </si>
  <si>
    <r>
      <t xml:space="preserve">1. Registrar na coluna Quantidade ttotal de </t>
    </r>
    <r>
      <rPr>
        <b/>
        <sz val="11"/>
        <rFont val="Arial"/>
        <family val="2"/>
      </rPr>
      <t>produto alcóolico</t>
    </r>
    <r>
      <rPr>
        <sz val="11"/>
        <rFont val="Arial"/>
        <family val="2"/>
      </rPr>
      <t xml:space="preserve"> consumido em ml, na unidade, no mês</t>
    </r>
  </si>
  <si>
    <r>
      <t xml:space="preserve">2. Registrar na coluna Quantidade total de </t>
    </r>
    <r>
      <rPr>
        <b/>
        <sz val="11"/>
        <color indexed="60"/>
        <rFont val="Arial"/>
        <family val="2"/>
      </rPr>
      <t>sabonete líquido</t>
    </r>
    <r>
      <rPr>
        <sz val="11"/>
        <rFont val="Arial"/>
        <family val="2"/>
      </rPr>
      <t xml:space="preserve"> em ml, utilizado no mês, na unidade</t>
    </r>
  </si>
  <si>
    <r>
      <t xml:space="preserve">Fórmula 1: quantidade utilizada (em ml) de </t>
    </r>
    <r>
      <rPr>
        <b/>
        <sz val="11"/>
        <rFont val="Arial"/>
        <family val="2"/>
      </rPr>
      <t xml:space="preserve">produto alcoólico </t>
    </r>
    <r>
      <rPr>
        <sz val="11"/>
        <rFont val="Arial"/>
        <family val="2"/>
      </rPr>
      <t>/ nº pacientes-dia na unidade, no mês</t>
    </r>
  </si>
  <si>
    <t>(A recomendação mínima de utilização é de 20 ml/paciente-dia - segundo OMS)</t>
  </si>
  <si>
    <r>
      <t xml:space="preserve">Formula 2: quantidade utilizada (em ml) de </t>
    </r>
    <r>
      <rPr>
        <b/>
        <sz val="11"/>
        <color indexed="60"/>
        <rFont val="Arial"/>
        <family val="2"/>
      </rPr>
      <t xml:space="preserve">sabonete líquido </t>
    </r>
    <r>
      <rPr>
        <sz val="11"/>
        <rFont val="Arial"/>
        <family val="2"/>
      </rPr>
      <t>/ nº pacientes-dia na unidade, no mês</t>
    </r>
  </si>
  <si>
    <r>
      <rPr>
        <b/>
        <sz val="11"/>
        <rFont val="Arial"/>
        <family val="2"/>
      </rPr>
      <t xml:space="preserve">Indicador: </t>
    </r>
    <r>
      <rPr>
        <sz val="11"/>
        <rFont val="Arial"/>
        <family val="2"/>
      </rPr>
      <t xml:space="preserve">Consumo de produto alcoólico e </t>
    </r>
    <r>
      <rPr>
        <b/>
        <sz val="11"/>
        <color indexed="60"/>
        <rFont val="Arial"/>
        <family val="2"/>
      </rPr>
      <t>sabonete líquido</t>
    </r>
    <r>
      <rPr>
        <sz val="11"/>
        <rFont val="Arial"/>
        <family val="2"/>
      </rPr>
      <t xml:space="preserve"> (em ml) por paciente-dia na unidade de terapia intensiva</t>
    </r>
  </si>
  <si>
    <t>b) densidade de incidência de infecção primária da corrente sanguínea associada a cateter central: com confirmação laboratorial (DI IPCS Laboratorial X CT)</t>
  </si>
  <si>
    <t>b) (IPCS Laboratorial/ CT) x 1000</t>
  </si>
  <si>
    <t>Obs: O indicador de sepse clinica foi retirado do sistema</t>
  </si>
  <si>
    <t>Aztreonam</t>
  </si>
  <si>
    <t>FR AMP 750 MG</t>
  </si>
  <si>
    <t>CP 750 MG</t>
  </si>
  <si>
    <t>NÃO PREENCHER ESTE QUADRO DADOS AUTOMÁTICOS</t>
  </si>
  <si>
    <t>Total acumulado</t>
  </si>
  <si>
    <t>REGISTRO DE INFECÇÕES RELACIONADAS A ASSISTÊNCIA À SAÚDE</t>
  </si>
  <si>
    <t>Indicador que será gerado: Taxa de Incidência de infecção de sítio cirúrgico segundo tipo de infecção e tipo de cirurgia (%)</t>
  </si>
  <si>
    <t>Número total de cirurgias realizadas</t>
  </si>
  <si>
    <r>
      <t>Número de infecções de sítio cirúrgico (ISC)</t>
    </r>
    <r>
      <rPr>
        <b/>
        <sz val="12"/>
        <color rgb="FFC00000"/>
        <rFont val="Arial"/>
        <family val="2"/>
      </rPr>
      <t xml:space="preserve"> Incisional</t>
    </r>
  </si>
  <si>
    <r>
      <t>Número de infecções de sítio cirúrgico (ISC)</t>
    </r>
    <r>
      <rPr>
        <b/>
        <sz val="12"/>
        <color rgb="FFC00000"/>
        <rFont val="Arial"/>
        <family val="2"/>
      </rPr>
      <t xml:space="preserve"> Órgao/Cavidade</t>
    </r>
  </si>
  <si>
    <r>
      <t xml:space="preserve">Taxa de Infecção de sítio cirúrgico (%) </t>
    </r>
    <r>
      <rPr>
        <b/>
        <sz val="12"/>
        <color rgb="FFC00000"/>
        <rFont val="Arial"/>
        <family val="2"/>
      </rPr>
      <t>Incisional</t>
    </r>
  </si>
  <si>
    <r>
      <t xml:space="preserve">Taxa de Infecção de sítio cirúrgico (%) </t>
    </r>
    <r>
      <rPr>
        <b/>
        <sz val="12"/>
        <color rgb="FFC00000"/>
        <rFont val="Arial"/>
        <family val="2"/>
      </rPr>
      <t>Órgão/Cavidade</t>
    </r>
  </si>
  <si>
    <r>
      <t xml:space="preserve">Citroacter spp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</si>
  <si>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Citroacter spp 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</si>
  <si>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Morganella spp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</si>
  <si>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Morganella spp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</si>
  <si>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Proteus spp.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</si>
  <si>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Proteus spp.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</si>
  <si>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Serratia spp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</si>
  <si>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Serratia spp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</si>
  <si>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t>Ampicilina-sulbactam (base sulbactam)</t>
  </si>
  <si>
    <r>
      <t xml:space="preserve">B= </t>
    </r>
    <r>
      <rPr>
        <sz val="11"/>
        <rFont val="Arial"/>
        <family val="2"/>
      </rPr>
      <t>Dose diária padrão do antimicrobiano calculado em gramas para adulto de 70kg sem Insuf Renal (OMS)</t>
    </r>
    <r>
      <rPr>
        <b/>
        <sz val="11"/>
        <rFont val="Arial"/>
        <family val="2"/>
      </rPr>
      <t>- 2020</t>
    </r>
  </si>
  <si>
    <t>Fórmula de cálculo: nº de infecções de sítio cirúrgico (ISC Incisional ou Órgão/Cavidade)/nº total de cirurgias realizadas x 100</t>
  </si>
  <si>
    <t>PLANILHA 1B - INFECÇÕES DE SÍTIO CIRÚRGICO SEGUNDO TIPO DE INFECÇÃO E TIPO DE CIRURGIA</t>
  </si>
  <si>
    <t xml:space="preserve">PLANILHA 4 - Consumo de produto alcoólico e sabonete líquido para higienização de mãos em UTI </t>
  </si>
  <si>
    <t>Microsganismo não listado acima</t>
  </si>
  <si>
    <t>Microrganismo não listado acima</t>
  </si>
  <si>
    <r>
      <t xml:space="preserve">Citrobacter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carbapenemico e cefalosporina de 3ª e/ou 4ª geração (cefepime)</t>
    </r>
  </si>
  <si>
    <r>
      <rPr>
        <i/>
        <sz val="11"/>
        <rFont val="Arial"/>
        <family val="2"/>
      </rPr>
      <t>Citrobacter</t>
    </r>
    <r>
      <rPr>
        <sz val="11"/>
        <rFont val="Arial"/>
        <family val="2"/>
      </rPr>
      <t xml:space="preserve">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3ª e/ou 4ª geração</t>
    </r>
  </si>
  <si>
    <r>
      <rPr>
        <i/>
        <sz val="11"/>
        <rFont val="Arial"/>
        <family val="2"/>
      </rPr>
      <t>Citroacter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3ª e/ou 4ª geração</t>
    </r>
  </si>
  <si>
    <r>
      <t xml:space="preserve">Morganella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carbapenemico e cefalosporina de 3ª e/ou 4ª geração (cefepime)</t>
    </r>
  </si>
  <si>
    <r>
      <rPr>
        <i/>
        <sz val="11"/>
        <rFont val="Arial"/>
        <family val="2"/>
      </rPr>
      <t xml:space="preserve">Morganella </t>
    </r>
    <r>
      <rPr>
        <sz val="11"/>
        <rFont val="Arial"/>
        <family val="2"/>
      </rPr>
      <t xml:space="preserve">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3ª e/ou 4ª geração</t>
    </r>
  </si>
  <si>
    <r>
      <rPr>
        <i/>
        <sz val="11"/>
        <rFont val="Arial"/>
        <family val="2"/>
      </rPr>
      <t>Morganella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3ª e/ou 4ª geração</t>
    </r>
  </si>
  <si>
    <r>
      <t>Proteus spp.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carbapenemico e cefalosporina de 3ª e/ou 4ª geração (cefepime)</t>
    </r>
  </si>
  <si>
    <r>
      <rPr>
        <i/>
        <sz val="11"/>
        <rFont val="Arial"/>
        <family val="2"/>
      </rPr>
      <t>Proteus spp</t>
    </r>
    <r>
      <rPr>
        <sz val="11"/>
        <rFont val="Arial"/>
        <family val="2"/>
      </rPr>
      <t xml:space="preserve">.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3ª e/ou 4ª geração</t>
    </r>
  </si>
  <si>
    <r>
      <rPr>
        <i/>
        <sz val="11"/>
        <rFont val="Arial"/>
        <family val="2"/>
      </rPr>
      <t>Proteus spp</t>
    </r>
    <r>
      <rPr>
        <sz val="11"/>
        <rFont val="Arial"/>
        <family val="2"/>
      </rPr>
      <t xml:space="preserve">.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3ª e/ou 4ª geração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</si>
</sst>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-yy"/>
    <numFmt numFmtId="165" formatCode="0.0"/>
  </numFmts>
  <fonts count="44" x14ac:knownFonts="1">
    <font>
      <sz val="10"/>
      <name val="Arial"/>
    </font>
    <font>
      <u/>
      <sz val="10"/>
      <color indexed="12"/>
      <name val="Arial"/>
      <family val="2"/>
    </font>
    <font>
      <u/>
      <sz val="10"/>
      <color indexed="10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8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u/>
      <sz val="14"/>
      <color indexed="10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b/>
      <sz val="11"/>
      <color indexed="6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sz val="12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6"/>
      <name val="Arial"/>
      <family val="2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</fills>
  <borders count="9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6" fillId="6" borderId="0" applyNumberFormat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27" fillId="7" borderId="0" applyNumberFormat="0" applyBorder="0" applyAlignment="0" applyProtection="0"/>
    <xf numFmtId="0" fontId="8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</cellStyleXfs>
  <cellXfs count="724">
    <xf numFmtId="0" fontId="0" fillId="0" borderId="0" xfId="0"/>
    <xf numFmtId="0" fontId="5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2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6" fillId="3" borderId="7" xfId="0" applyFont="1" applyFill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8" fillId="0" borderId="0" xfId="0" applyFont="1"/>
    <xf numFmtId="0" fontId="10" fillId="0" borderId="5" xfId="0" applyFont="1" applyBorder="1" applyAlignment="1" applyProtection="1">
      <alignment horizontal="right"/>
      <protection locked="0"/>
    </xf>
    <xf numFmtId="0" fontId="10" fillId="0" borderId="3" xfId="0" applyFont="1" applyBorder="1" applyAlignment="1" applyProtection="1">
      <alignment horizontal="right"/>
      <protection locked="0"/>
    </xf>
    <xf numFmtId="0" fontId="10" fillId="0" borderId="8" xfId="0" applyFont="1" applyBorder="1" applyAlignment="1" applyProtection="1">
      <alignment horizontal="right"/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10" fillId="0" borderId="9" xfId="0" applyFont="1" applyBorder="1" applyAlignment="1" applyProtection="1">
      <alignment horizontal="right"/>
      <protection locked="0"/>
    </xf>
    <xf numFmtId="0" fontId="8" fillId="0" borderId="0" xfId="0" applyFont="1" applyAlignment="1">
      <alignment horizontal="center"/>
    </xf>
    <xf numFmtId="0" fontId="12" fillId="0" borderId="0" xfId="0" applyFont="1" applyAlignment="1" applyProtection="1">
      <alignment horizontal="left" vertical="top" wrapText="1"/>
      <protection hidden="1"/>
    </xf>
    <xf numFmtId="0" fontId="8" fillId="0" borderId="0" xfId="0" applyFont="1" applyAlignment="1">
      <alignment wrapText="1"/>
    </xf>
    <xf numFmtId="0" fontId="4" fillId="0" borderId="10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right"/>
      <protection locked="0"/>
    </xf>
    <xf numFmtId="0" fontId="9" fillId="0" borderId="0" xfId="0" applyFont="1" applyProtection="1">
      <protection hidden="1"/>
    </xf>
    <xf numFmtId="2" fontId="8" fillId="0" borderId="0" xfId="0" applyNumberFormat="1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wrapText="1"/>
      <protection locked="0"/>
    </xf>
    <xf numFmtId="0" fontId="9" fillId="4" borderId="4" xfId="0" applyFont="1" applyFill="1" applyBorder="1" applyAlignment="1" applyProtection="1">
      <alignment horizontal="center"/>
      <protection hidden="1"/>
    </xf>
    <xf numFmtId="0" fontId="9" fillId="4" borderId="9" xfId="0" applyFont="1" applyFill="1" applyBorder="1" applyAlignment="1" applyProtection="1">
      <alignment horizontal="center"/>
      <protection hidden="1"/>
    </xf>
    <xf numFmtId="0" fontId="9" fillId="4" borderId="2" xfId="0" applyFont="1" applyFill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right"/>
      <protection locked="0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2" fontId="8" fillId="4" borderId="2" xfId="0" applyNumberFormat="1" applyFont="1" applyFill="1" applyBorder="1" applyAlignment="1" applyProtection="1">
      <alignment horizontal="center"/>
      <protection hidden="1"/>
    </xf>
    <xf numFmtId="2" fontId="8" fillId="4" borderId="4" xfId="0" applyNumberFormat="1" applyFont="1" applyFill="1" applyBorder="1" applyAlignment="1" applyProtection="1">
      <alignment horizontal="center"/>
      <protection hidden="1"/>
    </xf>
    <xf numFmtId="2" fontId="8" fillId="4" borderId="9" xfId="0" applyNumberFormat="1" applyFont="1" applyFill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left" vertical="top"/>
      <protection hidden="1"/>
    </xf>
    <xf numFmtId="0" fontId="7" fillId="0" borderId="4" xfId="0" applyFont="1" applyBorder="1" applyAlignment="1" applyProtection="1">
      <alignment horizontal="center"/>
      <protection locked="0"/>
    </xf>
    <xf numFmtId="0" fontId="7" fillId="4" borderId="2" xfId="0" applyFont="1" applyFill="1" applyBorder="1" applyAlignment="1" applyProtection="1">
      <alignment horizontal="center"/>
      <protection locked="0"/>
    </xf>
    <xf numFmtId="0" fontId="7" fillId="4" borderId="4" xfId="0" applyFont="1" applyFill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4" borderId="9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Protection="1">
      <protection hidden="1"/>
    </xf>
    <xf numFmtId="0" fontId="9" fillId="0" borderId="9" xfId="0" applyFont="1" applyBorder="1" applyProtection="1">
      <protection hidden="1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4" borderId="12" xfId="0" applyFont="1" applyFill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13" xfId="0" applyFont="1" applyBorder="1" applyAlignment="1" applyProtection="1">
      <alignment horizontal="left"/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4" fillId="0" borderId="0" xfId="0" applyFont="1"/>
    <xf numFmtId="0" fontId="14" fillId="0" borderId="15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4" xfId="0" applyFont="1" applyBorder="1" applyProtection="1">
      <protection locked="0"/>
    </xf>
    <xf numFmtId="0" fontId="8" fillId="0" borderId="9" xfId="0" applyFont="1" applyBorder="1" applyProtection="1">
      <protection locked="0"/>
    </xf>
    <xf numFmtId="2" fontId="7" fillId="8" borderId="2" xfId="0" applyNumberFormat="1" applyFont="1" applyFill="1" applyBorder="1" applyAlignment="1" applyProtection="1">
      <alignment horizontal="center"/>
      <protection locked="0"/>
    </xf>
    <xf numFmtId="2" fontId="7" fillId="8" borderId="4" xfId="0" applyNumberFormat="1" applyFont="1" applyFill="1" applyBorder="1" applyAlignment="1" applyProtection="1">
      <alignment horizontal="center"/>
      <protection locked="0"/>
    </xf>
    <xf numFmtId="2" fontId="7" fillId="8" borderId="9" xfId="0" applyNumberFormat="1" applyFont="1" applyFill="1" applyBorder="1" applyAlignment="1" applyProtection="1">
      <alignment horizontal="center"/>
      <protection locked="0"/>
    </xf>
    <xf numFmtId="2" fontId="14" fillId="8" borderId="3" xfId="0" applyNumberFormat="1" applyFont="1" applyFill="1" applyBorder="1" applyAlignment="1" applyProtection="1">
      <alignment horizontal="center"/>
      <protection hidden="1"/>
    </xf>
    <xf numFmtId="2" fontId="14" fillId="8" borderId="4" xfId="0" applyNumberFormat="1" applyFont="1" applyFill="1" applyBorder="1" applyAlignment="1" applyProtection="1">
      <alignment horizontal="center"/>
      <protection hidden="1"/>
    </xf>
    <xf numFmtId="0" fontId="14" fillId="0" borderId="0" xfId="1" applyFont="1" applyFill="1" applyBorder="1" applyAlignment="1" applyProtection="1">
      <alignment horizontal="left" wrapText="1"/>
      <protection hidden="1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64" fontId="6" fillId="0" borderId="0" xfId="1" applyNumberFormat="1" applyFont="1" applyFill="1" applyBorder="1" applyAlignment="1" applyProtection="1">
      <protection hidden="1"/>
    </xf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5" borderId="0" xfId="0" applyNumberFormat="1" applyFill="1"/>
    <xf numFmtId="2" fontId="9" fillId="4" borderId="10" xfId="0" applyNumberFormat="1" applyFont="1" applyFill="1" applyBorder="1"/>
    <xf numFmtId="2" fontId="9" fillId="4" borderId="21" xfId="0" applyNumberFormat="1" applyFont="1" applyFill="1" applyBorder="1"/>
    <xf numFmtId="2" fontId="9" fillId="4" borderId="22" xfId="0" applyNumberFormat="1" applyFont="1" applyFill="1" applyBorder="1"/>
    <xf numFmtId="2" fontId="9" fillId="4" borderId="22" xfId="0" applyNumberFormat="1" applyFont="1" applyFill="1" applyBorder="1" applyAlignment="1">
      <alignment horizontal="center"/>
    </xf>
    <xf numFmtId="2" fontId="0" fillId="0" borderId="23" xfId="0" applyNumberFormat="1" applyBorder="1" applyProtection="1">
      <protection locked="0"/>
    </xf>
    <xf numFmtId="2" fontId="0" fillId="4" borderId="4" xfId="0" applyNumberFormat="1" applyFill="1" applyBorder="1"/>
    <xf numFmtId="2" fontId="0" fillId="4" borderId="25" xfId="0" applyNumberFormat="1" applyFill="1" applyBorder="1"/>
    <xf numFmtId="2" fontId="0" fillId="4" borderId="9" xfId="0" applyNumberFormat="1" applyFill="1" applyBorder="1"/>
    <xf numFmtId="2" fontId="0" fillId="4" borderId="10" xfId="0" applyNumberFormat="1" applyFill="1" applyBorder="1"/>
    <xf numFmtId="2" fontId="0" fillId="0" borderId="27" xfId="0" applyNumberFormat="1" applyBorder="1" applyProtection="1">
      <protection locked="0"/>
    </xf>
    <xf numFmtId="2" fontId="0" fillId="4" borderId="6" xfId="0" applyNumberFormat="1" applyFill="1" applyBorder="1"/>
    <xf numFmtId="2" fontId="0" fillId="0" borderId="26" xfId="0" applyNumberFormat="1" applyBorder="1" applyProtection="1">
      <protection locked="0"/>
    </xf>
    <xf numFmtId="2" fontId="8" fillId="0" borderId="0" xfId="0" applyNumberFormat="1" applyFont="1"/>
    <xf numFmtId="2" fontId="21" fillId="0" borderId="0" xfId="0" applyNumberFormat="1" applyFont="1" applyAlignment="1">
      <alignment horizontal="center" vertical="center" wrapText="1"/>
    </xf>
    <xf numFmtId="2" fontId="0" fillId="4" borderId="28" xfId="0" applyNumberFormat="1" applyFill="1" applyBorder="1"/>
    <xf numFmtId="2" fontId="9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left" vertical="center"/>
    </xf>
    <xf numFmtId="2" fontId="0" fillId="0" borderId="0" xfId="0" applyNumberFormat="1" applyProtection="1">
      <protection locked="0"/>
    </xf>
    <xf numFmtId="2" fontId="0" fillId="0" borderId="29" xfId="0" applyNumberFormat="1" applyBorder="1" applyProtection="1">
      <protection locked="0"/>
    </xf>
    <xf numFmtId="0" fontId="14" fillId="0" borderId="2" xfId="0" applyFont="1" applyBorder="1" applyAlignment="1" applyProtection="1">
      <alignment horizontal="right"/>
      <protection locked="0"/>
    </xf>
    <xf numFmtId="0" fontId="14" fillId="0" borderId="4" xfId="0" applyFont="1" applyBorder="1" applyAlignment="1" applyProtection="1">
      <alignment horizontal="right" wrapText="1"/>
      <protection locked="0"/>
    </xf>
    <xf numFmtId="0" fontId="14" fillId="0" borderId="6" xfId="0" applyFont="1" applyBorder="1" applyAlignment="1" applyProtection="1">
      <alignment horizontal="right" wrapText="1"/>
      <protection locked="0"/>
    </xf>
    <xf numFmtId="2" fontId="14" fillId="8" borderId="2" xfId="0" applyNumberFormat="1" applyFont="1" applyFill="1" applyBorder="1" applyAlignment="1" applyProtection="1">
      <alignment horizontal="center"/>
      <protection hidden="1"/>
    </xf>
    <xf numFmtId="0" fontId="15" fillId="8" borderId="4" xfId="0" applyFont="1" applyFill="1" applyBorder="1" applyAlignment="1" applyProtection="1">
      <alignment horizontal="left" vertical="top"/>
      <protection hidden="1"/>
    </xf>
    <xf numFmtId="0" fontId="14" fillId="8" borderId="4" xfId="0" applyFont="1" applyFill="1" applyBorder="1" applyAlignment="1" applyProtection="1">
      <alignment horizontal="left" vertical="top"/>
      <protection hidden="1"/>
    </xf>
    <xf numFmtId="0" fontId="14" fillId="8" borderId="9" xfId="0" applyFont="1" applyFill="1" applyBorder="1" applyAlignment="1" applyProtection="1">
      <alignment horizontal="left" vertical="top"/>
      <protection hidden="1"/>
    </xf>
    <xf numFmtId="0" fontId="13" fillId="8" borderId="10" xfId="0" applyFont="1" applyFill="1" applyBorder="1" applyAlignment="1" applyProtection="1">
      <alignment horizontal="left" vertical="center"/>
      <protection locked="0"/>
    </xf>
    <xf numFmtId="0" fontId="16" fillId="8" borderId="30" xfId="0" applyFont="1" applyFill="1" applyBorder="1" applyAlignment="1">
      <alignment horizontal="center" wrapText="1"/>
    </xf>
    <xf numFmtId="2" fontId="0" fillId="8" borderId="4" xfId="0" applyNumberFormat="1" applyFill="1" applyBorder="1"/>
    <xf numFmtId="2" fontId="0" fillId="9" borderId="0" xfId="0" applyNumberFormat="1" applyFill="1"/>
    <xf numFmtId="0" fontId="6" fillId="8" borderId="2" xfId="0" applyFont="1" applyFill="1" applyBorder="1" applyAlignment="1" applyProtection="1">
      <alignment horizontal="center" vertical="center" wrapText="1"/>
      <protection locked="0"/>
    </xf>
    <xf numFmtId="0" fontId="6" fillId="8" borderId="10" xfId="0" applyFont="1" applyFill="1" applyBorder="1" applyAlignment="1" applyProtection="1">
      <alignment horizontal="center" vertical="center" wrapText="1"/>
      <protection locked="0"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6" fillId="8" borderId="10" xfId="0" applyFont="1" applyFill="1" applyBorder="1" applyAlignment="1" applyProtection="1">
      <alignment horizontal="center"/>
      <protection locked="0"/>
    </xf>
    <xf numFmtId="0" fontId="7" fillId="8" borderId="10" xfId="0" applyFont="1" applyFill="1" applyBorder="1" applyAlignment="1" applyProtection="1">
      <alignment horizontal="right"/>
      <protection locked="0"/>
    </xf>
    <xf numFmtId="2" fontId="7" fillId="8" borderId="10" xfId="0" applyNumberFormat="1" applyFont="1" applyFill="1" applyBorder="1" applyAlignment="1" applyProtection="1">
      <alignment horizontal="center"/>
      <protection locked="0"/>
    </xf>
    <xf numFmtId="0" fontId="7" fillId="8" borderId="2" xfId="0" applyFont="1" applyFill="1" applyBorder="1" applyAlignment="1" applyProtection="1">
      <alignment horizontal="center" vertical="top"/>
      <protection locked="0"/>
    </xf>
    <xf numFmtId="0" fontId="7" fillId="8" borderId="4" xfId="0" applyFont="1" applyFill="1" applyBorder="1" applyAlignment="1" applyProtection="1">
      <alignment horizontal="center" vertical="top"/>
      <protection locked="0"/>
    </xf>
    <xf numFmtId="0" fontId="7" fillId="8" borderId="5" xfId="0" applyFont="1" applyFill="1" applyBorder="1" applyAlignment="1" applyProtection="1">
      <alignment horizontal="center" vertical="top"/>
      <protection locked="0"/>
    </xf>
    <xf numFmtId="0" fontId="6" fillId="8" borderId="3" xfId="0" applyFont="1" applyFill="1" applyBorder="1" applyAlignment="1" applyProtection="1">
      <alignment horizontal="center" vertical="center" wrapText="1"/>
      <protection locked="0"/>
    </xf>
    <xf numFmtId="0" fontId="6" fillId="8" borderId="3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/>
      <protection locked="0"/>
    </xf>
    <xf numFmtId="0" fontId="7" fillId="8" borderId="4" xfId="0" applyFont="1" applyFill="1" applyBorder="1" applyAlignment="1" applyProtection="1">
      <alignment horizontal="center"/>
      <protection locked="0"/>
    </xf>
    <xf numFmtId="0" fontId="7" fillId="8" borderId="9" xfId="0" applyFont="1" applyFill="1" applyBorder="1" applyAlignment="1" applyProtection="1">
      <alignment horizontal="center"/>
      <protection locked="0"/>
    </xf>
    <xf numFmtId="0" fontId="7" fillId="8" borderId="10" xfId="0" applyFont="1" applyFill="1" applyBorder="1" applyAlignment="1" applyProtection="1">
      <alignment horizontal="center"/>
      <protection locked="0"/>
    </xf>
    <xf numFmtId="0" fontId="6" fillId="8" borderId="22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left" vertical="top"/>
      <protection locked="0"/>
    </xf>
    <xf numFmtId="0" fontId="7" fillId="8" borderId="4" xfId="0" applyFont="1" applyFill="1" applyBorder="1" applyAlignment="1" applyProtection="1">
      <alignment horizontal="left" vertical="top"/>
      <protection locked="0"/>
    </xf>
    <xf numFmtId="0" fontId="9" fillId="8" borderId="22" xfId="0" applyFont="1" applyFill="1" applyBorder="1" applyAlignment="1" applyProtection="1">
      <alignment horizontal="center" vertical="center"/>
      <protection hidden="1"/>
    </xf>
    <xf numFmtId="0" fontId="9" fillId="8" borderId="30" xfId="0" applyFont="1" applyFill="1" applyBorder="1" applyAlignment="1" applyProtection="1">
      <alignment horizontal="center" vertical="center"/>
      <protection hidden="1"/>
    </xf>
    <xf numFmtId="0" fontId="8" fillId="8" borderId="30" xfId="0" applyFont="1" applyFill="1" applyBorder="1" applyAlignment="1" applyProtection="1">
      <alignment horizontal="center" vertical="center" wrapText="1"/>
      <protection hidden="1"/>
    </xf>
    <xf numFmtId="0" fontId="9" fillId="8" borderId="21" xfId="0" applyFont="1" applyFill="1" applyBorder="1" applyAlignment="1" applyProtection="1">
      <alignment horizontal="center" vertical="center"/>
      <protection hidden="1"/>
    </xf>
    <xf numFmtId="0" fontId="8" fillId="8" borderId="32" xfId="0" applyFont="1" applyFill="1" applyBorder="1" applyAlignment="1" applyProtection="1">
      <alignment horizontal="center" vertical="center" wrapText="1"/>
      <protection hidden="1"/>
    </xf>
    <xf numFmtId="0" fontId="9" fillId="8" borderId="3" xfId="0" applyFont="1" applyFill="1" applyBorder="1" applyAlignment="1" applyProtection="1">
      <alignment horizontal="center"/>
      <protection hidden="1"/>
    </xf>
    <xf numFmtId="0" fontId="9" fillId="8" borderId="4" xfId="0" applyFont="1" applyFill="1" applyBorder="1" applyAlignment="1" applyProtection="1">
      <alignment horizontal="center"/>
      <protection hidden="1"/>
    </xf>
    <xf numFmtId="0" fontId="9" fillId="8" borderId="10" xfId="0" applyFont="1" applyFill="1" applyBorder="1" applyAlignment="1" applyProtection="1">
      <alignment horizontal="center"/>
      <protection hidden="1"/>
    </xf>
    <xf numFmtId="0" fontId="9" fillId="8" borderId="2" xfId="0" applyFont="1" applyFill="1" applyBorder="1" applyAlignment="1" applyProtection="1">
      <alignment horizontal="center"/>
      <protection hidden="1"/>
    </xf>
    <xf numFmtId="0" fontId="9" fillId="8" borderId="10" xfId="0" applyFont="1" applyFill="1" applyBorder="1" applyAlignment="1">
      <alignment horizontal="center"/>
    </xf>
    <xf numFmtId="2" fontId="8" fillId="8" borderId="33" xfId="0" applyNumberFormat="1" applyFont="1" applyFill="1" applyBorder="1" applyAlignment="1" applyProtection="1">
      <alignment horizontal="center"/>
      <protection hidden="1"/>
    </xf>
    <xf numFmtId="2" fontId="8" fillId="8" borderId="34" xfId="0" applyNumberFormat="1" applyFont="1" applyFill="1" applyBorder="1" applyAlignment="1" applyProtection="1">
      <alignment horizontal="center"/>
      <protection hidden="1"/>
    </xf>
    <xf numFmtId="2" fontId="8" fillId="8" borderId="35" xfId="0" applyNumberFormat="1" applyFont="1" applyFill="1" applyBorder="1" applyAlignment="1" applyProtection="1">
      <alignment horizontal="center"/>
      <protection hidden="1"/>
    </xf>
    <xf numFmtId="0" fontId="9" fillId="8" borderId="36" xfId="0" applyFont="1" applyFill="1" applyBorder="1" applyAlignment="1">
      <alignment horizontal="center"/>
    </xf>
    <xf numFmtId="0" fontId="9" fillId="8" borderId="31" xfId="0" applyFont="1" applyFill="1" applyBorder="1" applyAlignment="1" applyProtection="1">
      <alignment horizontal="center"/>
      <protection hidden="1"/>
    </xf>
    <xf numFmtId="2" fontId="8" fillId="8" borderId="37" xfId="0" applyNumberFormat="1" applyFont="1" applyFill="1" applyBorder="1" applyAlignment="1" applyProtection="1">
      <alignment horizontal="center"/>
      <protection hidden="1"/>
    </xf>
    <xf numFmtId="0" fontId="9" fillId="8" borderId="31" xfId="0" applyFont="1" applyFill="1" applyBorder="1" applyAlignment="1" applyProtection="1">
      <alignment horizontal="center" vertical="center"/>
      <protection hidden="1"/>
    </xf>
    <xf numFmtId="0" fontId="9" fillId="8" borderId="6" xfId="0" applyFont="1" applyFill="1" applyBorder="1" applyAlignment="1" applyProtection="1">
      <alignment horizontal="center"/>
      <protection hidden="1"/>
    </xf>
    <xf numFmtId="0" fontId="8" fillId="8" borderId="31" xfId="0" applyFont="1" applyFill="1" applyBorder="1" applyAlignment="1" applyProtection="1">
      <alignment horizontal="center" vertical="center" wrapText="1"/>
      <protection hidden="1"/>
    </xf>
    <xf numFmtId="0" fontId="9" fillId="8" borderId="29" xfId="0" applyFont="1" applyFill="1" applyBorder="1" applyAlignment="1" applyProtection="1">
      <alignment horizontal="center" vertical="center"/>
      <protection hidden="1"/>
    </xf>
    <xf numFmtId="0" fontId="9" fillId="8" borderId="22" xfId="0" applyFont="1" applyFill="1" applyBorder="1" applyAlignment="1">
      <alignment horizontal="center"/>
    </xf>
    <xf numFmtId="0" fontId="11" fillId="8" borderId="3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left" vertical="center"/>
    </xf>
    <xf numFmtId="0" fontId="9" fillId="8" borderId="4" xfId="0" applyFont="1" applyFill="1" applyBorder="1" applyProtection="1">
      <protection hidden="1"/>
    </xf>
    <xf numFmtId="0" fontId="9" fillId="8" borderId="9" xfId="0" applyFont="1" applyFill="1" applyBorder="1" applyProtection="1">
      <protection hidden="1"/>
    </xf>
    <xf numFmtId="0" fontId="9" fillId="8" borderId="31" xfId="0" applyFont="1" applyFill="1" applyBorder="1" applyProtection="1">
      <protection hidden="1"/>
    </xf>
    <xf numFmtId="0" fontId="9" fillId="8" borderId="36" xfId="0" applyFont="1" applyFill="1" applyBorder="1" applyAlignment="1">
      <alignment horizontal="center" vertical="center"/>
    </xf>
    <xf numFmtId="2" fontId="8" fillId="8" borderId="33" xfId="0" applyNumberFormat="1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10" xfId="0" applyFont="1" applyFill="1" applyBorder="1" applyAlignment="1" applyProtection="1">
      <alignment horizontal="center" vertical="center"/>
      <protection locked="0"/>
    </xf>
    <xf numFmtId="2" fontId="8" fillId="8" borderId="33" xfId="0" applyNumberFormat="1" applyFont="1" applyFill="1" applyBorder="1" applyAlignment="1" applyProtection="1">
      <alignment horizontal="center" vertical="center"/>
      <protection locked="0"/>
    </xf>
    <xf numFmtId="2" fontId="0" fillId="8" borderId="5" xfId="0" applyNumberFormat="1" applyFill="1" applyBorder="1"/>
    <xf numFmtId="2" fontId="8" fillId="8" borderId="5" xfId="0" applyNumberFormat="1" applyFont="1" applyFill="1" applyBorder="1"/>
    <xf numFmtId="2" fontId="0" fillId="8" borderId="8" xfId="0" applyNumberFormat="1" applyFill="1" applyBorder="1"/>
    <xf numFmtId="2" fontId="8" fillId="8" borderId="4" xfId="0" applyNumberFormat="1" applyFont="1" applyFill="1" applyBorder="1"/>
    <xf numFmtId="2" fontId="0" fillId="8" borderId="2" xfId="0" applyNumberFormat="1" applyFill="1" applyBorder="1"/>
    <xf numFmtId="2" fontId="0" fillId="8" borderId="23" xfId="0" applyNumberFormat="1" applyFill="1" applyBorder="1"/>
    <xf numFmtId="2" fontId="0" fillId="8" borderId="25" xfId="0" applyNumberFormat="1" applyFill="1" applyBorder="1"/>
    <xf numFmtId="2" fontId="8" fillId="8" borderId="4" xfId="0" applyNumberFormat="1" applyFont="1" applyFill="1" applyBorder="1" applyAlignment="1">
      <alignment horizontal="left" vertical="center"/>
    </xf>
    <xf numFmtId="2" fontId="8" fillId="8" borderId="11" xfId="0" applyNumberFormat="1" applyFont="1" applyFill="1" applyBorder="1"/>
    <xf numFmtId="2" fontId="8" fillId="8" borderId="6" xfId="0" applyNumberFormat="1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/>
    </xf>
    <xf numFmtId="2" fontId="8" fillId="8" borderId="9" xfId="0" applyNumberFormat="1" applyFont="1" applyFill="1" applyBorder="1" applyAlignment="1">
      <alignment horizontal="left" vertical="center"/>
    </xf>
    <xf numFmtId="0" fontId="14" fillId="8" borderId="6" xfId="0" applyFont="1" applyFill="1" applyBorder="1" applyAlignment="1" applyProtection="1">
      <alignment horizontal="left" vertical="top"/>
      <protection hidden="1"/>
    </xf>
    <xf numFmtId="1" fontId="0" fillId="4" borderId="10" xfId="0" applyNumberFormat="1" applyFill="1" applyBorder="1"/>
    <xf numFmtId="0" fontId="6" fillId="0" borderId="0" xfId="0" applyFont="1" applyAlignment="1">
      <alignment wrapText="1"/>
    </xf>
    <xf numFmtId="0" fontId="6" fillId="0" borderId="0" xfId="0" applyFont="1"/>
    <xf numFmtId="0" fontId="4" fillId="8" borderId="38" xfId="0" applyFont="1" applyFill="1" applyBorder="1" applyAlignment="1" applyProtection="1">
      <alignment horizontal="left"/>
      <protection locked="0"/>
    </xf>
    <xf numFmtId="0" fontId="4" fillId="8" borderId="0" xfId="0" applyFont="1" applyFill="1" applyAlignment="1" applyProtection="1">
      <alignment horizontal="left"/>
      <protection locked="0"/>
    </xf>
    <xf numFmtId="0" fontId="8" fillId="8" borderId="0" xfId="0" applyFont="1" applyFill="1" applyProtection="1">
      <protection locked="0"/>
    </xf>
    <xf numFmtId="0" fontId="8" fillId="8" borderId="39" xfId="0" applyFont="1" applyFill="1" applyBorder="1" applyProtection="1">
      <protection locked="0"/>
    </xf>
    <xf numFmtId="0" fontId="4" fillId="8" borderId="38" xfId="0" applyFont="1" applyFill="1" applyBorder="1" applyAlignment="1" applyProtection="1">
      <alignment horizontal="right"/>
      <protection locked="0"/>
    </xf>
    <xf numFmtId="0" fontId="4" fillId="8" borderId="0" xfId="0" applyFont="1" applyFill="1" applyAlignment="1" applyProtection="1">
      <alignment horizontal="right"/>
      <protection locked="0"/>
    </xf>
    <xf numFmtId="0" fontId="4" fillId="8" borderId="39" xfId="0" applyFont="1" applyFill="1" applyBorder="1" applyAlignment="1" applyProtection="1">
      <alignment horizontal="right"/>
      <protection locked="0"/>
    </xf>
    <xf numFmtId="0" fontId="4" fillId="8" borderId="39" xfId="0" applyFont="1" applyFill="1" applyBorder="1" applyAlignment="1" applyProtection="1">
      <alignment horizontal="left"/>
      <protection locked="0"/>
    </xf>
    <xf numFmtId="0" fontId="8" fillId="8" borderId="38" xfId="0" applyFont="1" applyFill="1" applyBorder="1" applyProtection="1">
      <protection locked="0"/>
    </xf>
    <xf numFmtId="0" fontId="6" fillId="8" borderId="0" xfId="0" applyFont="1" applyFill="1" applyAlignment="1" applyProtection="1">
      <alignment horizontal="left"/>
      <protection locked="0"/>
    </xf>
    <xf numFmtId="0" fontId="0" fillId="8" borderId="0" xfId="0" applyFill="1" applyProtection="1">
      <protection locked="0"/>
    </xf>
    <xf numFmtId="0" fontId="0" fillId="8" borderId="40" xfId="0" applyFill="1" applyBorder="1" applyProtection="1">
      <protection locked="0"/>
    </xf>
    <xf numFmtId="0" fontId="13" fillId="8" borderId="10" xfId="0" applyFont="1" applyFill="1" applyBorder="1" applyAlignment="1">
      <alignment wrapText="1"/>
    </xf>
    <xf numFmtId="0" fontId="13" fillId="8" borderId="10" xfId="0" applyFont="1" applyFill="1" applyBorder="1"/>
    <xf numFmtId="0" fontId="6" fillId="8" borderId="10" xfId="0" applyFont="1" applyFill="1" applyBorder="1" applyAlignment="1" applyProtection="1">
      <alignment horizontal="left" vertical="top"/>
      <protection hidden="1"/>
    </xf>
    <xf numFmtId="0" fontId="13" fillId="8" borderId="10" xfId="0" applyFont="1" applyFill="1" applyBorder="1" applyAlignment="1" applyProtection="1">
      <alignment horizontal="left" vertical="top"/>
      <protection hidden="1"/>
    </xf>
    <xf numFmtId="2" fontId="14" fillId="0" borderId="0" xfId="0" applyNumberFormat="1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13" fillId="0" borderId="0" xfId="0" applyFont="1" applyAlignment="1">
      <alignment wrapText="1"/>
    </xf>
    <xf numFmtId="0" fontId="13" fillId="0" borderId="0" xfId="0" applyFont="1"/>
    <xf numFmtId="0" fontId="14" fillId="0" borderId="3" xfId="0" applyFont="1" applyBorder="1" applyAlignment="1" applyProtection="1">
      <alignment horizontal="right"/>
      <protection locked="0"/>
    </xf>
    <xf numFmtId="0" fontId="16" fillId="0" borderId="2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4" fillId="0" borderId="4" xfId="0" applyFont="1" applyBorder="1" applyAlignment="1" applyProtection="1">
      <alignment horizontal="right"/>
      <protection locked="0"/>
    </xf>
    <xf numFmtId="0" fontId="14" fillId="8" borderId="2" xfId="0" applyFont="1" applyFill="1" applyBorder="1" applyAlignment="1">
      <alignment horizontal="center" wrapText="1"/>
    </xf>
    <xf numFmtId="0" fontId="14" fillId="8" borderId="4" xfId="0" applyFont="1" applyFill="1" applyBorder="1" applyAlignment="1">
      <alignment horizontal="center" wrapText="1"/>
    </xf>
    <xf numFmtId="2" fontId="8" fillId="8" borderId="33" xfId="0" applyNumberFormat="1" applyFont="1" applyFill="1" applyBorder="1" applyAlignment="1" applyProtection="1">
      <alignment horizontal="center" vertical="center" wrapText="1"/>
      <protection hidden="1"/>
    </xf>
    <xf numFmtId="0" fontId="10" fillId="10" borderId="3" xfId="0" applyFont="1" applyFill="1" applyBorder="1" applyAlignment="1" applyProtection="1">
      <alignment horizontal="right"/>
      <protection locked="0"/>
    </xf>
    <xf numFmtId="0" fontId="10" fillId="10" borderId="5" xfId="0" applyFont="1" applyFill="1" applyBorder="1" applyAlignment="1" applyProtection="1">
      <alignment horizontal="right"/>
      <protection locked="0"/>
    </xf>
    <xf numFmtId="0" fontId="10" fillId="10" borderId="8" xfId="0" applyFont="1" applyFill="1" applyBorder="1" applyAlignment="1" applyProtection="1">
      <alignment horizontal="right"/>
      <protection locked="0"/>
    </xf>
    <xf numFmtId="0" fontId="10" fillId="8" borderId="2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2" fontId="8" fillId="8" borderId="2" xfId="0" applyNumberFormat="1" applyFont="1" applyFill="1" applyBorder="1" applyAlignment="1" applyProtection="1">
      <alignment horizontal="center"/>
      <protection hidden="1"/>
    </xf>
    <xf numFmtId="2" fontId="8" fillId="8" borderId="4" xfId="0" applyNumberFormat="1" applyFont="1" applyFill="1" applyBorder="1" applyAlignment="1" applyProtection="1">
      <alignment horizontal="center"/>
      <protection hidden="1"/>
    </xf>
    <xf numFmtId="2" fontId="8" fillId="8" borderId="9" xfId="0" applyNumberFormat="1" applyFont="1" applyFill="1" applyBorder="1" applyAlignment="1" applyProtection="1">
      <alignment horizontal="center"/>
      <protection hidden="1"/>
    </xf>
    <xf numFmtId="0" fontId="8" fillId="8" borderId="36" xfId="0" applyFont="1" applyFill="1" applyBorder="1" applyAlignment="1" applyProtection="1">
      <alignment horizontal="center" vertical="center" wrapText="1"/>
      <protection locked="0"/>
    </xf>
    <xf numFmtId="0" fontId="9" fillId="8" borderId="30" xfId="0" applyFont="1" applyFill="1" applyBorder="1" applyAlignment="1">
      <alignment horizontal="center" vertical="center"/>
    </xf>
    <xf numFmtId="2" fontId="8" fillId="8" borderId="34" xfId="0" applyNumberFormat="1" applyFont="1" applyFill="1" applyBorder="1" applyAlignment="1">
      <alignment horizontal="center" vertical="center"/>
    </xf>
    <xf numFmtId="2" fontId="8" fillId="8" borderId="35" xfId="0" applyNumberFormat="1" applyFont="1" applyFill="1" applyBorder="1" applyAlignment="1">
      <alignment horizontal="center" vertical="center"/>
    </xf>
    <xf numFmtId="2" fontId="8" fillId="8" borderId="10" xfId="0" applyNumberFormat="1" applyFont="1" applyFill="1" applyBorder="1" applyAlignment="1" applyProtection="1">
      <alignment horizontal="center"/>
      <protection hidden="1"/>
    </xf>
    <xf numFmtId="0" fontId="9" fillId="8" borderId="10" xfId="0" applyFont="1" applyFill="1" applyBorder="1" applyAlignment="1">
      <alignment horizontal="center" vertical="center"/>
    </xf>
    <xf numFmtId="0" fontId="9" fillId="8" borderId="10" xfId="0" applyFont="1" applyFill="1" applyBorder="1" applyProtection="1">
      <protection hidden="1"/>
    </xf>
    <xf numFmtId="0" fontId="9" fillId="8" borderId="32" xfId="0" applyFont="1" applyFill="1" applyBorder="1" applyAlignment="1">
      <alignment horizontal="center" vertical="center"/>
    </xf>
    <xf numFmtId="0" fontId="9" fillId="8" borderId="30" xfId="0" applyFont="1" applyFill="1" applyBorder="1" applyAlignment="1" applyProtection="1">
      <alignment horizontal="center" vertical="center"/>
      <protection locked="0"/>
    </xf>
    <xf numFmtId="4" fontId="8" fillId="8" borderId="33" xfId="0" applyNumberFormat="1" applyFont="1" applyFill="1" applyBorder="1" applyAlignment="1" applyProtection="1">
      <alignment horizontal="center" vertical="center"/>
      <protection locked="0"/>
    </xf>
    <xf numFmtId="4" fontId="8" fillId="8" borderId="34" xfId="0" applyNumberFormat="1" applyFont="1" applyFill="1" applyBorder="1" applyAlignment="1" applyProtection="1">
      <alignment horizontal="center" vertical="center"/>
      <protection locked="0"/>
    </xf>
    <xf numFmtId="4" fontId="8" fillId="8" borderId="35" xfId="0" applyNumberFormat="1" applyFont="1" applyFill="1" applyBorder="1" applyAlignment="1" applyProtection="1">
      <alignment horizontal="center" vertical="center"/>
      <protection locked="0"/>
    </xf>
    <xf numFmtId="4" fontId="8" fillId="8" borderId="10" xfId="0" applyNumberFormat="1" applyFont="1" applyFill="1" applyBorder="1" applyAlignment="1" applyProtection="1">
      <alignment horizontal="center"/>
      <protection hidden="1"/>
    </xf>
    <xf numFmtId="0" fontId="8" fillId="8" borderId="10" xfId="0" applyFont="1" applyFill="1" applyBorder="1" applyAlignment="1" applyProtection="1">
      <alignment horizontal="center" vertical="center" wrapText="1"/>
      <protection locked="0"/>
    </xf>
    <xf numFmtId="0" fontId="17" fillId="8" borderId="41" xfId="0" applyFont="1" applyFill="1" applyBorder="1" applyAlignment="1">
      <alignment horizontal="center" wrapText="1"/>
    </xf>
    <xf numFmtId="0" fontId="18" fillId="8" borderId="42" xfId="0" applyFont="1" applyFill="1" applyBorder="1" applyAlignment="1">
      <alignment horizontal="center" vertical="center" wrapText="1"/>
    </xf>
    <xf numFmtId="0" fontId="14" fillId="8" borderId="16" xfId="0" applyFont="1" applyFill="1" applyBorder="1" applyAlignment="1">
      <alignment horizontal="center" vertical="center"/>
    </xf>
    <xf numFmtId="165" fontId="14" fillId="8" borderId="43" xfId="0" applyNumberFormat="1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165" fontId="14" fillId="8" borderId="44" xfId="0" applyNumberFormat="1" applyFont="1" applyFill="1" applyBorder="1" applyAlignment="1">
      <alignment horizontal="center" vertical="center"/>
    </xf>
    <xf numFmtId="0" fontId="14" fillId="8" borderId="17" xfId="0" applyFont="1" applyFill="1" applyBorder="1" applyAlignment="1">
      <alignment horizontal="center" vertical="center"/>
    </xf>
    <xf numFmtId="165" fontId="14" fillId="8" borderId="45" xfId="0" applyNumberFormat="1" applyFont="1" applyFill="1" applyBorder="1" applyAlignment="1">
      <alignment horizontal="center" vertical="center"/>
    </xf>
    <xf numFmtId="0" fontId="13" fillId="8" borderId="46" xfId="3" applyFont="1" applyFill="1" applyBorder="1" applyAlignment="1">
      <alignment horizontal="center" vertical="center"/>
    </xf>
    <xf numFmtId="165" fontId="13" fillId="8" borderId="47" xfId="3" applyNumberFormat="1" applyFont="1" applyFill="1" applyBorder="1" applyAlignment="1">
      <alignment horizontal="center" vertical="center"/>
    </xf>
    <xf numFmtId="0" fontId="13" fillId="8" borderId="48" xfId="3" applyFont="1" applyFill="1" applyBorder="1" applyAlignment="1">
      <alignment horizontal="center" vertical="center"/>
    </xf>
    <xf numFmtId="0" fontId="14" fillId="8" borderId="49" xfId="0" applyFont="1" applyFill="1" applyBorder="1"/>
    <xf numFmtId="0" fontId="13" fillId="8" borderId="2" xfId="0" applyFont="1" applyFill="1" applyBorder="1" applyAlignment="1">
      <alignment horizontal="right" wrapText="1"/>
    </xf>
    <xf numFmtId="0" fontId="13" fillId="8" borderId="4" xfId="0" applyFont="1" applyFill="1" applyBorder="1" applyAlignment="1">
      <alignment horizontal="right" wrapText="1"/>
    </xf>
    <xf numFmtId="0" fontId="10" fillId="0" borderId="2" xfId="0" applyFont="1" applyBorder="1" applyAlignment="1" applyProtection="1">
      <alignment horizontal="right"/>
      <protection locked="0"/>
    </xf>
    <xf numFmtId="0" fontId="8" fillId="8" borderId="4" xfId="0" applyFont="1" applyFill="1" applyBorder="1" applyAlignment="1" applyProtection="1">
      <alignment horizontal="right"/>
      <protection locked="0"/>
    </xf>
    <xf numFmtId="0" fontId="10" fillId="8" borderId="4" xfId="0" applyFont="1" applyFill="1" applyBorder="1" applyAlignment="1" applyProtection="1">
      <alignment horizontal="right"/>
      <protection locked="0"/>
    </xf>
    <xf numFmtId="0" fontId="10" fillId="8" borderId="9" xfId="0" applyFont="1" applyFill="1" applyBorder="1" applyAlignment="1" applyProtection="1">
      <alignment horizontal="right"/>
      <protection locked="0"/>
    </xf>
    <xf numFmtId="0" fontId="9" fillId="8" borderId="9" xfId="0" applyFont="1" applyFill="1" applyBorder="1" applyAlignment="1" applyProtection="1">
      <alignment horizontal="center"/>
      <protection hidden="1"/>
    </xf>
    <xf numFmtId="0" fontId="7" fillId="8" borderId="38" xfId="0" applyFont="1" applyFill="1" applyBorder="1" applyAlignment="1" applyProtection="1">
      <alignment horizontal="left"/>
      <protection locked="0"/>
    </xf>
    <xf numFmtId="0" fontId="16" fillId="8" borderId="10" xfId="0" applyFont="1" applyFill="1" applyBorder="1" applyAlignment="1">
      <alignment horizontal="center" wrapText="1"/>
    </xf>
    <xf numFmtId="2" fontId="9" fillId="8" borderId="10" xfId="0" applyNumberFormat="1" applyFont="1" applyFill="1" applyBorder="1"/>
    <xf numFmtId="0" fontId="8" fillId="8" borderId="0" xfId="0" applyFont="1" applyFill="1" applyAlignment="1" applyProtection="1">
      <alignment horizontal="left"/>
      <protection locked="0"/>
    </xf>
    <xf numFmtId="0" fontId="4" fillId="8" borderId="50" xfId="0" applyFont="1" applyFill="1" applyBorder="1" applyAlignment="1" applyProtection="1">
      <alignment horizontal="left"/>
      <protection locked="0"/>
    </xf>
    <xf numFmtId="0" fontId="4" fillId="8" borderId="27" xfId="0" applyFont="1" applyFill="1" applyBorder="1" applyAlignment="1" applyProtection="1">
      <alignment horizontal="left"/>
      <protection locked="0"/>
    </xf>
    <xf numFmtId="0" fontId="8" fillId="8" borderId="51" xfId="0" applyFont="1" applyFill="1" applyBorder="1" applyAlignment="1" applyProtection="1">
      <alignment horizontal="left"/>
      <protection locked="0"/>
    </xf>
    <xf numFmtId="0" fontId="4" fillId="8" borderId="52" xfId="0" applyFont="1" applyFill="1" applyBorder="1" applyAlignment="1" applyProtection="1">
      <alignment horizontal="left"/>
      <protection locked="0"/>
    </xf>
    <xf numFmtId="0" fontId="8" fillId="8" borderId="27" xfId="0" applyFont="1" applyFill="1" applyBorder="1" applyAlignment="1" applyProtection="1">
      <alignment horizontal="left"/>
      <protection locked="0"/>
    </xf>
    <xf numFmtId="0" fontId="8" fillId="8" borderId="53" xfId="0" applyFont="1" applyFill="1" applyBorder="1" applyAlignment="1" applyProtection="1">
      <alignment horizontal="left"/>
      <protection locked="0"/>
    </xf>
    <xf numFmtId="0" fontId="8" fillId="8" borderId="54" xfId="0" applyFont="1" applyFill="1" applyBorder="1" applyAlignment="1" applyProtection="1">
      <alignment horizontal="left"/>
      <protection locked="0"/>
    </xf>
    <xf numFmtId="0" fontId="8" fillId="8" borderId="39" xfId="0" applyFont="1" applyFill="1" applyBorder="1" applyAlignment="1" applyProtection="1">
      <alignment horizontal="left"/>
      <protection locked="0"/>
    </xf>
    <xf numFmtId="0" fontId="8" fillId="8" borderId="27" xfId="0" applyFont="1" applyFill="1" applyBorder="1" applyProtection="1">
      <protection locked="0"/>
    </xf>
    <xf numFmtId="0" fontId="8" fillId="8" borderId="55" xfId="0" applyFont="1" applyFill="1" applyBorder="1" applyProtection="1">
      <protection locked="0"/>
    </xf>
    <xf numFmtId="0" fontId="8" fillId="8" borderId="56" xfId="0" applyFont="1" applyFill="1" applyBorder="1" applyProtection="1">
      <protection locked="0"/>
    </xf>
    <xf numFmtId="0" fontId="8" fillId="8" borderId="57" xfId="0" applyFont="1" applyFill="1" applyBorder="1" applyProtection="1">
      <protection locked="0"/>
    </xf>
    <xf numFmtId="0" fontId="8" fillId="8" borderId="58" xfId="0" applyFont="1" applyFill="1" applyBorder="1" applyProtection="1">
      <protection locked="0"/>
    </xf>
    <xf numFmtId="0" fontId="8" fillId="8" borderId="51" xfId="0" applyFont="1" applyFill="1" applyBorder="1" applyProtection="1">
      <protection locked="0"/>
    </xf>
    <xf numFmtId="0" fontId="4" fillId="8" borderId="0" xfId="0" applyFont="1" applyFill="1" applyAlignment="1" applyProtection="1">
      <alignment horizontal="center"/>
      <protection locked="0"/>
    </xf>
    <xf numFmtId="0" fontId="4" fillId="8" borderId="0" xfId="0" applyFont="1" applyFill="1" applyProtection="1">
      <protection locked="0"/>
    </xf>
    <xf numFmtId="0" fontId="8" fillId="8" borderId="59" xfId="0" applyFont="1" applyFill="1" applyBorder="1" applyAlignment="1" applyProtection="1">
      <alignment horizontal="left"/>
      <protection locked="0"/>
    </xf>
    <xf numFmtId="0" fontId="4" fillId="8" borderId="57" xfId="0" applyFont="1" applyFill="1" applyBorder="1" applyAlignment="1" applyProtection="1">
      <alignment horizontal="left"/>
      <protection locked="0"/>
    </xf>
    <xf numFmtId="0" fontId="8" fillId="8" borderId="57" xfId="0" applyFont="1" applyFill="1" applyBorder="1" applyAlignment="1" applyProtection="1">
      <alignment horizontal="left"/>
      <protection locked="0"/>
    </xf>
    <xf numFmtId="0" fontId="8" fillId="8" borderId="60" xfId="0" applyFont="1" applyFill="1" applyBorder="1" applyAlignment="1" applyProtection="1">
      <alignment horizontal="left"/>
      <protection locked="0"/>
    </xf>
    <xf numFmtId="0" fontId="4" fillId="8" borderId="61" xfId="0" applyFont="1" applyFill="1" applyBorder="1" applyAlignment="1" applyProtection="1">
      <alignment horizontal="left"/>
      <protection locked="0"/>
    </xf>
    <xf numFmtId="0" fontId="8" fillId="8" borderId="62" xfId="0" applyFont="1" applyFill="1" applyBorder="1" applyProtection="1">
      <protection locked="0"/>
    </xf>
    <xf numFmtId="0" fontId="8" fillId="8" borderId="63" xfId="0" applyFont="1" applyFill="1" applyBorder="1" applyAlignment="1" applyProtection="1">
      <alignment horizontal="left"/>
      <protection locked="0"/>
    </xf>
    <xf numFmtId="0" fontId="8" fillId="8" borderId="55" xfId="0" applyFont="1" applyFill="1" applyBorder="1" applyAlignment="1" applyProtection="1">
      <alignment horizontal="left"/>
      <protection locked="0"/>
    </xf>
    <xf numFmtId="0" fontId="4" fillId="8" borderId="56" xfId="0" applyFont="1" applyFill="1" applyBorder="1" applyAlignment="1" applyProtection="1">
      <alignment horizontal="right"/>
      <protection locked="0"/>
    </xf>
    <xf numFmtId="0" fontId="4" fillId="8" borderId="57" xfId="0" applyFont="1" applyFill="1" applyBorder="1" applyAlignment="1" applyProtection="1">
      <alignment horizontal="right"/>
      <protection locked="0"/>
    </xf>
    <xf numFmtId="0" fontId="4" fillId="8" borderId="57" xfId="0" applyFont="1" applyFill="1" applyBorder="1" applyProtection="1">
      <protection locked="0"/>
    </xf>
    <xf numFmtId="0" fontId="8" fillId="8" borderId="58" xfId="0" applyFont="1" applyFill="1" applyBorder="1" applyAlignment="1" applyProtection="1">
      <alignment horizontal="left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1" fontId="10" fillId="0" borderId="2" xfId="0" applyNumberFormat="1" applyFont="1" applyBorder="1" applyAlignment="1" applyProtection="1">
      <alignment horizontal="right"/>
      <protection locked="0"/>
    </xf>
    <xf numFmtId="1" fontId="10" fillId="0" borderId="4" xfId="0" applyNumberFormat="1" applyFont="1" applyBorder="1" applyAlignment="1" applyProtection="1">
      <alignment horizontal="right"/>
      <protection locked="0"/>
    </xf>
    <xf numFmtId="1" fontId="8" fillId="8" borderId="25" xfId="0" applyNumberFormat="1" applyFont="1" applyFill="1" applyBorder="1"/>
    <xf numFmtId="2" fontId="8" fillId="8" borderId="30" xfId="0" applyNumberFormat="1" applyFont="1" applyFill="1" applyBorder="1"/>
    <xf numFmtId="2" fontId="8" fillId="8" borderId="22" xfId="0" applyNumberFormat="1" applyFont="1" applyFill="1" applyBorder="1"/>
    <xf numFmtId="2" fontId="8" fillId="8" borderId="31" xfId="0" applyNumberFormat="1" applyFont="1" applyFill="1" applyBorder="1"/>
    <xf numFmtId="0" fontId="9" fillId="8" borderId="10" xfId="0" applyFont="1" applyFill="1" applyBorder="1" applyAlignment="1" applyProtection="1">
      <alignment horizontal="center" vertical="center"/>
      <protection hidden="1"/>
    </xf>
    <xf numFmtId="0" fontId="13" fillId="8" borderId="49" xfId="0" applyFont="1" applyFill="1" applyBorder="1"/>
    <xf numFmtId="0" fontId="13" fillId="8" borderId="4" xfId="0" applyFont="1" applyFill="1" applyBorder="1" applyAlignment="1" applyProtection="1">
      <alignment horizontal="left" vertical="top"/>
      <protection hidden="1"/>
    </xf>
    <xf numFmtId="0" fontId="22" fillId="8" borderId="4" xfId="0" applyFont="1" applyFill="1" applyBorder="1" applyAlignment="1" applyProtection="1">
      <alignment horizontal="left" vertical="top"/>
      <protection hidden="1"/>
    </xf>
    <xf numFmtId="0" fontId="14" fillId="0" borderId="31" xfId="0" applyFont="1" applyBorder="1" applyAlignment="1" applyProtection="1">
      <alignment horizontal="right" wrapText="1"/>
      <protection locked="0"/>
    </xf>
    <xf numFmtId="0" fontId="14" fillId="8" borderId="31" xfId="0" applyFont="1" applyFill="1" applyBorder="1" applyAlignment="1" applyProtection="1">
      <alignment horizontal="left" vertical="top"/>
      <protection hidden="1"/>
    </xf>
    <xf numFmtId="0" fontId="14" fillId="0" borderId="2" xfId="0" applyFont="1" applyBorder="1" applyAlignment="1" applyProtection="1">
      <alignment horizontal="right" wrapText="1"/>
      <protection locked="0"/>
    </xf>
    <xf numFmtId="0" fontId="14" fillId="0" borderId="9" xfId="0" applyFont="1" applyBorder="1" applyAlignment="1" applyProtection="1">
      <alignment horizontal="right" wrapText="1"/>
      <protection locked="0"/>
    </xf>
    <xf numFmtId="0" fontId="8" fillId="8" borderId="64" xfId="0" applyFont="1" applyFill="1" applyBorder="1"/>
    <xf numFmtId="0" fontId="8" fillId="8" borderId="0" xfId="0" applyFont="1" applyFill="1"/>
    <xf numFmtId="0" fontId="8" fillId="8" borderId="65" xfId="0" applyFont="1" applyFill="1" applyBorder="1"/>
    <xf numFmtId="0" fontId="11" fillId="8" borderId="30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 applyProtection="1">
      <alignment horizontal="left" vertical="top"/>
      <protection hidden="1"/>
    </xf>
    <xf numFmtId="0" fontId="13" fillId="8" borderId="30" xfId="0" applyFont="1" applyFill="1" applyBorder="1" applyAlignment="1">
      <alignment wrapText="1"/>
    </xf>
    <xf numFmtId="0" fontId="13" fillId="8" borderId="30" xfId="0" applyFont="1" applyFill="1" applyBorder="1"/>
    <xf numFmtId="1" fontId="8" fillId="0" borderId="24" xfId="0" applyNumberFormat="1" applyFont="1" applyBorder="1"/>
    <xf numFmtId="1" fontId="8" fillId="0" borderId="25" xfId="0" applyNumberFormat="1" applyFont="1" applyBorder="1"/>
    <xf numFmtId="1" fontId="8" fillId="8" borderId="28" xfId="0" applyNumberFormat="1" applyFont="1" applyFill="1" applyBorder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4" fillId="0" borderId="0" xfId="0" applyFont="1"/>
    <xf numFmtId="0" fontId="13" fillId="8" borderId="66" xfId="0" applyFont="1" applyFill="1" applyBorder="1" applyAlignment="1" applyProtection="1">
      <alignment horizontal="left"/>
      <protection hidden="1"/>
    </xf>
    <xf numFmtId="0" fontId="6" fillId="8" borderId="64" xfId="0" applyFont="1" applyFill="1" applyBorder="1" applyAlignment="1" applyProtection="1">
      <alignment horizontal="left"/>
      <protection hidden="1"/>
    </xf>
    <xf numFmtId="0" fontId="0" fillId="8" borderId="64" xfId="0" applyFill="1" applyBorder="1"/>
    <xf numFmtId="0" fontId="14" fillId="8" borderId="67" xfId="0" applyFont="1" applyFill="1" applyBorder="1" applyAlignment="1">
      <alignment horizontal="left"/>
    </xf>
    <xf numFmtId="0" fontId="6" fillId="8" borderId="65" xfId="0" applyFont="1" applyFill="1" applyBorder="1" applyAlignment="1">
      <alignment horizontal="left"/>
    </xf>
    <xf numFmtId="0" fontId="0" fillId="8" borderId="65" xfId="0" applyFill="1" applyBorder="1"/>
    <xf numFmtId="0" fontId="0" fillId="8" borderId="68" xfId="0" applyFill="1" applyBorder="1"/>
    <xf numFmtId="0" fontId="13" fillId="8" borderId="66" xfId="1" applyFont="1" applyFill="1" applyBorder="1"/>
    <xf numFmtId="0" fontId="14" fillId="8" borderId="64" xfId="1" applyFont="1" applyFill="1" applyBorder="1"/>
    <xf numFmtId="0" fontId="14" fillId="8" borderId="63" xfId="1" applyFont="1" applyFill="1" applyBorder="1"/>
    <xf numFmtId="0" fontId="14" fillId="8" borderId="38" xfId="1" applyFont="1" applyFill="1" applyBorder="1"/>
    <xf numFmtId="0" fontId="14" fillId="8" borderId="0" xfId="1" applyFont="1" applyFill="1" applyBorder="1"/>
    <xf numFmtId="0" fontId="14" fillId="8" borderId="39" xfId="1" applyFont="1" applyFill="1" applyBorder="1"/>
    <xf numFmtId="0" fontId="14" fillId="8" borderId="67" xfId="1" applyFont="1" applyFill="1" applyBorder="1"/>
    <xf numFmtId="0" fontId="14" fillId="8" borderId="65" xfId="1" applyFont="1" applyFill="1" applyBorder="1"/>
    <xf numFmtId="0" fontId="14" fillId="8" borderId="68" xfId="1" applyFont="1" applyFill="1" applyBorder="1"/>
    <xf numFmtId="0" fontId="14" fillId="8" borderId="66" xfId="0" applyFont="1" applyFill="1" applyBorder="1"/>
    <xf numFmtId="0" fontId="14" fillId="8" borderId="64" xfId="0" applyFont="1" applyFill="1" applyBorder="1"/>
    <xf numFmtId="0" fontId="14" fillId="8" borderId="63" xfId="0" applyFont="1" applyFill="1" applyBorder="1"/>
    <xf numFmtId="0" fontId="14" fillId="8" borderId="38" xfId="0" applyFont="1" applyFill="1" applyBorder="1"/>
    <xf numFmtId="0" fontId="14" fillId="8" borderId="0" xfId="0" applyFont="1" applyFill="1"/>
    <xf numFmtId="0" fontId="14" fillId="8" borderId="39" xfId="0" applyFont="1" applyFill="1" applyBorder="1"/>
    <xf numFmtId="0" fontId="14" fillId="8" borderId="61" xfId="0" applyFont="1" applyFill="1" applyBorder="1"/>
    <xf numFmtId="0" fontId="14" fillId="8" borderId="62" xfId="0" applyFont="1" applyFill="1" applyBorder="1"/>
    <xf numFmtId="0" fontId="14" fillId="8" borderId="69" xfId="0" applyFont="1" applyFill="1" applyBorder="1"/>
    <xf numFmtId="0" fontId="13" fillId="8" borderId="70" xfId="0" applyFont="1" applyFill="1" applyBorder="1" applyAlignment="1">
      <alignment horizontal="left"/>
    </xf>
    <xf numFmtId="0" fontId="9" fillId="8" borderId="71" xfId="0" applyFont="1" applyFill="1" applyBorder="1" applyAlignment="1">
      <alignment horizontal="left"/>
    </xf>
    <xf numFmtId="0" fontId="9" fillId="8" borderId="72" xfId="0" applyFont="1" applyFill="1" applyBorder="1" applyAlignment="1">
      <alignment horizontal="left"/>
    </xf>
    <xf numFmtId="0" fontId="13" fillId="8" borderId="70" xfId="0" applyFont="1" applyFill="1" applyBorder="1" applyAlignment="1" applyProtection="1">
      <alignment horizontal="left"/>
      <protection hidden="1"/>
    </xf>
    <xf numFmtId="0" fontId="9" fillId="8" borderId="71" xfId="0" applyFont="1" applyFill="1" applyBorder="1" applyAlignment="1" applyProtection="1">
      <alignment horizontal="left"/>
      <protection hidden="1"/>
    </xf>
    <xf numFmtId="0" fontId="9" fillId="8" borderId="72" xfId="0" applyFont="1" applyFill="1" applyBorder="1" applyAlignment="1" applyProtection="1">
      <alignment horizontal="left"/>
      <protection hidden="1"/>
    </xf>
    <xf numFmtId="0" fontId="14" fillId="8" borderId="66" xfId="0" applyFont="1" applyFill="1" applyBorder="1" applyAlignment="1" applyProtection="1">
      <alignment horizontal="left"/>
      <protection hidden="1"/>
    </xf>
    <xf numFmtId="0" fontId="11" fillId="8" borderId="64" xfId="0" applyFont="1" applyFill="1" applyBorder="1" applyAlignment="1" applyProtection="1">
      <alignment horizontal="left"/>
      <protection hidden="1"/>
    </xf>
    <xf numFmtId="0" fontId="11" fillId="8" borderId="63" xfId="0" applyFont="1" applyFill="1" applyBorder="1" applyAlignment="1" applyProtection="1">
      <alignment horizontal="left"/>
      <protection hidden="1"/>
    </xf>
    <xf numFmtId="0" fontId="14" fillId="8" borderId="38" xfId="0" applyFont="1" applyFill="1" applyBorder="1" applyAlignment="1" applyProtection="1">
      <alignment horizontal="left"/>
      <protection hidden="1"/>
    </xf>
    <xf numFmtId="0" fontId="11" fillId="8" borderId="0" xfId="0" applyFont="1" applyFill="1" applyAlignment="1" applyProtection="1">
      <alignment horizontal="left"/>
      <protection hidden="1"/>
    </xf>
    <xf numFmtId="0" fontId="11" fillId="8" borderId="39" xfId="0" applyFont="1" applyFill="1" applyBorder="1" applyAlignment="1" applyProtection="1">
      <alignment horizontal="left"/>
      <protection hidden="1"/>
    </xf>
    <xf numFmtId="0" fontId="13" fillId="8" borderId="38" xfId="0" applyFont="1" applyFill="1" applyBorder="1" applyAlignment="1" applyProtection="1">
      <alignment horizontal="left"/>
      <protection hidden="1"/>
    </xf>
    <xf numFmtId="0" fontId="8" fillId="8" borderId="0" xfId="0" applyFont="1" applyFill="1" applyAlignment="1" applyProtection="1">
      <alignment horizontal="left"/>
      <protection hidden="1"/>
    </xf>
    <xf numFmtId="0" fontId="8" fillId="8" borderId="39" xfId="0" applyFont="1" applyFill="1" applyBorder="1" applyAlignment="1" applyProtection="1">
      <alignment horizontal="left"/>
      <protection hidden="1"/>
    </xf>
    <xf numFmtId="0" fontId="9" fillId="8" borderId="0" xfId="0" applyFont="1" applyFill="1" applyAlignment="1" applyProtection="1">
      <alignment horizontal="left"/>
      <protection hidden="1"/>
    </xf>
    <xf numFmtId="0" fontId="9" fillId="8" borderId="39" xfId="0" applyFont="1" applyFill="1" applyBorder="1" applyAlignment="1" applyProtection="1">
      <alignment horizontal="left"/>
      <protection hidden="1"/>
    </xf>
    <xf numFmtId="0" fontId="13" fillId="8" borderId="67" xfId="0" applyFont="1" applyFill="1" applyBorder="1" applyAlignment="1" applyProtection="1">
      <alignment horizontal="left"/>
      <protection hidden="1"/>
    </xf>
    <xf numFmtId="0" fontId="8" fillId="8" borderId="65" xfId="0" applyFont="1" applyFill="1" applyBorder="1" applyAlignment="1" applyProtection="1">
      <alignment horizontal="left"/>
      <protection hidden="1"/>
    </xf>
    <xf numFmtId="0" fontId="8" fillId="8" borderId="68" xfId="0" applyFont="1" applyFill="1" applyBorder="1" applyAlignment="1" applyProtection="1">
      <alignment horizontal="left"/>
      <protection hidden="1"/>
    </xf>
    <xf numFmtId="0" fontId="8" fillId="8" borderId="0" xfId="0" applyFont="1" applyFill="1" applyAlignment="1">
      <alignment horizontal="left"/>
    </xf>
    <xf numFmtId="0" fontId="13" fillId="8" borderId="73" xfId="0" applyFont="1" applyFill="1" applyBorder="1" applyAlignment="1">
      <alignment horizontal="left"/>
    </xf>
    <xf numFmtId="0" fontId="8" fillId="8" borderId="74" xfId="0" applyFont="1" applyFill="1" applyBorder="1" applyAlignment="1">
      <alignment horizontal="center"/>
    </xf>
    <xf numFmtId="0" fontId="8" fillId="8" borderId="75" xfId="0" applyFont="1" applyFill="1" applyBorder="1" applyAlignment="1">
      <alignment horizontal="center"/>
    </xf>
    <xf numFmtId="0" fontId="9" fillId="8" borderId="0" xfId="0" applyFont="1" applyFill="1"/>
    <xf numFmtId="0" fontId="8" fillId="8" borderId="65" xfId="0" applyFont="1" applyFill="1" applyBorder="1" applyAlignment="1">
      <alignment horizontal="left"/>
    </xf>
    <xf numFmtId="0" fontId="8" fillId="8" borderId="64" xfId="0" applyFont="1" applyFill="1" applyBorder="1" applyAlignment="1">
      <alignment horizontal="left"/>
    </xf>
    <xf numFmtId="0" fontId="6" fillId="8" borderId="66" xfId="0" applyFont="1" applyFill="1" applyBorder="1" applyAlignment="1" applyProtection="1">
      <alignment horizontal="left"/>
      <protection locked="0"/>
    </xf>
    <xf numFmtId="0" fontId="6" fillId="8" borderId="64" xfId="0" applyFont="1" applyFill="1" applyBorder="1" applyAlignment="1" applyProtection="1">
      <alignment horizontal="left"/>
      <protection locked="0"/>
    </xf>
    <xf numFmtId="0" fontId="8" fillId="8" borderId="63" xfId="0" applyFont="1" applyFill="1" applyBorder="1" applyProtection="1">
      <protection locked="0"/>
    </xf>
    <xf numFmtId="0" fontId="7" fillId="8" borderId="0" xfId="0" applyFont="1" applyFill="1" applyAlignment="1" applyProtection="1">
      <alignment horizontal="left"/>
      <protection locked="0"/>
    </xf>
    <xf numFmtId="0" fontId="7" fillId="8" borderId="67" xfId="0" applyFont="1" applyFill="1" applyBorder="1" applyAlignment="1" applyProtection="1">
      <alignment horizontal="left"/>
      <protection locked="0"/>
    </xf>
    <xf numFmtId="0" fontId="6" fillId="8" borderId="65" xfId="0" applyFont="1" applyFill="1" applyBorder="1" applyAlignment="1" applyProtection="1">
      <alignment horizontal="left"/>
      <protection locked="0"/>
    </xf>
    <xf numFmtId="0" fontId="8" fillId="8" borderId="68" xfId="0" applyFont="1" applyFill="1" applyBorder="1" applyProtection="1">
      <protection locked="0"/>
    </xf>
    <xf numFmtId="0" fontId="6" fillId="8" borderId="67" xfId="0" applyFont="1" applyFill="1" applyBorder="1" applyAlignment="1" applyProtection="1">
      <alignment horizontal="left"/>
      <protection locked="0"/>
    </xf>
    <xf numFmtId="0" fontId="6" fillId="8" borderId="70" xfId="0" applyFont="1" applyFill="1" applyBorder="1" applyAlignment="1" applyProtection="1">
      <alignment horizontal="left"/>
      <protection locked="0"/>
    </xf>
    <xf numFmtId="0" fontId="6" fillId="8" borderId="71" xfId="0" applyFont="1" applyFill="1" applyBorder="1" applyAlignment="1" applyProtection="1">
      <alignment horizontal="left"/>
      <protection locked="0"/>
    </xf>
    <xf numFmtId="0" fontId="8" fillId="8" borderId="72" xfId="0" applyFont="1" applyFill="1" applyBorder="1" applyProtection="1">
      <protection locked="0"/>
    </xf>
    <xf numFmtId="0" fontId="6" fillId="8" borderId="73" xfId="0" applyFont="1" applyFill="1" applyBorder="1" applyAlignment="1" applyProtection="1">
      <alignment horizontal="left"/>
      <protection locked="0"/>
    </xf>
    <xf numFmtId="0" fontId="7" fillId="8" borderId="74" xfId="0" applyFont="1" applyFill="1" applyBorder="1" applyAlignment="1" applyProtection="1">
      <alignment horizontal="center"/>
      <protection locked="0"/>
    </xf>
    <xf numFmtId="0" fontId="8" fillId="8" borderId="75" xfId="0" applyFont="1" applyFill="1" applyBorder="1" applyProtection="1">
      <protection locked="0"/>
    </xf>
    <xf numFmtId="0" fontId="6" fillId="8" borderId="72" xfId="0" applyFont="1" applyFill="1" applyBorder="1" applyAlignment="1" applyProtection="1">
      <alignment horizontal="left"/>
      <protection locked="0"/>
    </xf>
    <xf numFmtId="0" fontId="6" fillId="8" borderId="63" xfId="0" applyFont="1" applyFill="1" applyBorder="1" applyAlignment="1" applyProtection="1">
      <alignment horizontal="left"/>
      <protection locked="0"/>
    </xf>
    <xf numFmtId="0" fontId="6" fillId="8" borderId="68" xfId="0" applyFont="1" applyFill="1" applyBorder="1" applyAlignment="1" applyProtection="1">
      <alignment horizontal="left"/>
      <protection locked="0"/>
    </xf>
    <xf numFmtId="0" fontId="7" fillId="8" borderId="75" xfId="0" applyFont="1" applyFill="1" applyBorder="1" applyAlignment="1" applyProtection="1">
      <alignment horizontal="center"/>
      <protection locked="0"/>
    </xf>
    <xf numFmtId="0" fontId="14" fillId="8" borderId="64" xfId="1" applyFont="1" applyFill="1" applyBorder="1" applyAlignment="1" applyProtection="1">
      <alignment horizontal="left" wrapText="1"/>
      <protection hidden="1"/>
    </xf>
    <xf numFmtId="0" fontId="14" fillId="8" borderId="64" xfId="1" applyFont="1" applyFill="1" applyBorder="1" applyAlignment="1" applyProtection="1">
      <alignment horizontal="left"/>
      <protection hidden="1"/>
    </xf>
    <xf numFmtId="0" fontId="8" fillId="8" borderId="63" xfId="0" applyFont="1" applyFill="1" applyBorder="1"/>
    <xf numFmtId="0" fontId="14" fillId="8" borderId="0" xfId="1" applyFont="1" applyFill="1" applyBorder="1" applyAlignment="1" applyProtection="1">
      <alignment horizontal="left" wrapText="1"/>
      <protection hidden="1"/>
    </xf>
    <xf numFmtId="0" fontId="14" fillId="8" borderId="0" xfId="1" applyFont="1" applyFill="1" applyBorder="1" applyAlignment="1" applyProtection="1">
      <alignment horizontal="left"/>
      <protection hidden="1"/>
    </xf>
    <xf numFmtId="0" fontId="8" fillId="8" borderId="39" xfId="0" applyFont="1" applyFill="1" applyBorder="1"/>
    <xf numFmtId="0" fontId="9" fillId="8" borderId="0" xfId="0" applyFont="1" applyFill="1" applyAlignment="1" applyProtection="1">
      <alignment horizontal="left" wrapText="1"/>
      <protection hidden="1"/>
    </xf>
    <xf numFmtId="0" fontId="8" fillId="8" borderId="0" xfId="0" applyFont="1" applyFill="1" applyAlignment="1" applyProtection="1">
      <alignment horizontal="left" wrapText="1"/>
      <protection hidden="1"/>
    </xf>
    <xf numFmtId="0" fontId="8" fillId="8" borderId="62" xfId="0" applyFont="1" applyFill="1" applyBorder="1" applyAlignment="1" applyProtection="1">
      <alignment horizontal="left" wrapText="1"/>
      <protection hidden="1"/>
    </xf>
    <xf numFmtId="0" fontId="8" fillId="8" borderId="69" xfId="0" applyFont="1" applyFill="1" applyBorder="1"/>
    <xf numFmtId="0" fontId="13" fillId="8" borderId="61" xfId="0" applyFont="1" applyFill="1" applyBorder="1" applyAlignment="1" applyProtection="1">
      <alignment horizontal="left"/>
      <protection hidden="1"/>
    </xf>
    <xf numFmtId="2" fontId="13" fillId="8" borderId="66" xfId="0" applyNumberFormat="1" applyFont="1" applyFill="1" applyBorder="1" applyAlignment="1" applyProtection="1">
      <alignment horizontal="left"/>
      <protection hidden="1"/>
    </xf>
    <xf numFmtId="2" fontId="6" fillId="8" borderId="64" xfId="0" applyNumberFormat="1" applyFont="1" applyFill="1" applyBorder="1" applyAlignment="1" applyProtection="1">
      <alignment horizontal="left"/>
      <protection hidden="1"/>
    </xf>
    <xf numFmtId="2" fontId="0" fillId="8" borderId="64" xfId="0" applyNumberFormat="1" applyFill="1" applyBorder="1"/>
    <xf numFmtId="2" fontId="0" fillId="8" borderId="63" xfId="0" applyNumberFormat="1" applyFill="1" applyBorder="1"/>
    <xf numFmtId="2" fontId="14" fillId="8" borderId="67" xfId="0" applyNumberFormat="1" applyFont="1" applyFill="1" applyBorder="1" applyAlignment="1">
      <alignment horizontal="left"/>
    </xf>
    <xf numFmtId="2" fontId="6" fillId="8" borderId="65" xfId="0" applyNumberFormat="1" applyFont="1" applyFill="1" applyBorder="1" applyAlignment="1">
      <alignment horizontal="left"/>
    </xf>
    <xf numFmtId="2" fontId="0" fillId="8" borderId="65" xfId="0" applyNumberFormat="1" applyFill="1" applyBorder="1"/>
    <xf numFmtId="2" fontId="0" fillId="8" borderId="68" xfId="0" applyNumberFormat="1" applyFill="1" applyBorder="1"/>
    <xf numFmtId="2" fontId="13" fillId="8" borderId="38" xfId="0" applyNumberFormat="1" applyFont="1" applyFill="1" applyBorder="1" applyAlignment="1">
      <alignment horizontal="left"/>
    </xf>
    <xf numFmtId="2" fontId="6" fillId="8" borderId="0" xfId="0" applyNumberFormat="1" applyFont="1" applyFill="1" applyAlignment="1">
      <alignment horizontal="left"/>
    </xf>
    <xf numFmtId="2" fontId="0" fillId="8" borderId="0" xfId="0" applyNumberFormat="1" applyFill="1"/>
    <xf numFmtId="2" fontId="0" fillId="8" borderId="39" xfId="0" applyNumberFormat="1" applyFill="1" applyBorder="1"/>
    <xf numFmtId="2" fontId="13" fillId="8" borderId="66" xfId="0" applyNumberFormat="1" applyFont="1" applyFill="1" applyBorder="1" applyAlignment="1">
      <alignment horizontal="left"/>
    </xf>
    <xf numFmtId="2" fontId="6" fillId="8" borderId="64" xfId="0" applyNumberFormat="1" applyFont="1" applyFill="1" applyBorder="1" applyAlignment="1">
      <alignment horizontal="left"/>
    </xf>
    <xf numFmtId="2" fontId="14" fillId="8" borderId="38" xfId="0" applyNumberFormat="1" applyFont="1" applyFill="1" applyBorder="1" applyAlignment="1">
      <alignment horizontal="left"/>
    </xf>
    <xf numFmtId="2" fontId="13" fillId="8" borderId="67" xfId="0" applyNumberFormat="1" applyFont="1" applyFill="1" applyBorder="1" applyAlignment="1">
      <alignment horizontal="left"/>
    </xf>
    <xf numFmtId="2" fontId="6" fillId="8" borderId="38" xfId="0" applyNumberFormat="1" applyFont="1" applyFill="1" applyBorder="1" applyAlignment="1">
      <alignment horizontal="left"/>
    </xf>
    <xf numFmtId="2" fontId="6" fillId="8" borderId="73" xfId="0" applyNumberFormat="1" applyFont="1" applyFill="1" applyBorder="1" applyAlignment="1">
      <alignment horizontal="left"/>
    </xf>
    <xf numFmtId="2" fontId="7" fillId="8" borderId="74" xfId="0" applyNumberFormat="1" applyFont="1" applyFill="1" applyBorder="1" applyAlignment="1">
      <alignment horizontal="center"/>
    </xf>
    <xf numFmtId="2" fontId="0" fillId="8" borderId="74" xfId="0" applyNumberFormat="1" applyFill="1" applyBorder="1"/>
    <xf numFmtId="2" fontId="0" fillId="8" borderId="75" xfId="0" applyNumberFormat="1" applyFill="1" applyBorder="1"/>
    <xf numFmtId="2" fontId="9" fillId="4" borderId="22" xfId="4" applyNumberFormat="1" applyFont="1" applyFill="1" applyBorder="1" applyAlignment="1">
      <alignment horizontal="center"/>
    </xf>
    <xf numFmtId="2" fontId="8" fillId="4" borderId="4" xfId="4" applyNumberFormat="1" applyFill="1" applyBorder="1"/>
    <xf numFmtId="2" fontId="8" fillId="8" borderId="4" xfId="4" applyNumberFormat="1" applyFill="1" applyBorder="1"/>
    <xf numFmtId="2" fontId="8" fillId="4" borderId="9" xfId="4" applyNumberFormat="1" applyFill="1" applyBorder="1"/>
    <xf numFmtId="0" fontId="4" fillId="8" borderId="30" xfId="0" applyFont="1" applyFill="1" applyBorder="1" applyAlignment="1">
      <alignment wrapText="1"/>
    </xf>
    <xf numFmtId="2" fontId="14" fillId="8" borderId="2" xfId="0" applyNumberFormat="1" applyFont="1" applyFill="1" applyBorder="1" applyAlignment="1">
      <alignment horizontal="center" wrapText="1"/>
    </xf>
    <xf numFmtId="2" fontId="14" fillId="8" borderId="4" xfId="0" applyNumberFormat="1" applyFont="1" applyFill="1" applyBorder="1" applyAlignment="1">
      <alignment horizontal="center" wrapText="1"/>
    </xf>
    <xf numFmtId="0" fontId="13" fillId="8" borderId="4" xfId="0" applyFont="1" applyFill="1" applyBorder="1" applyAlignment="1" applyProtection="1">
      <alignment horizontal="right"/>
      <protection locked="0"/>
    </xf>
    <xf numFmtId="0" fontId="13" fillId="8" borderId="2" xfId="0" applyFont="1" applyFill="1" applyBorder="1" applyAlignment="1" applyProtection="1">
      <alignment horizontal="right"/>
      <protection locked="0"/>
    </xf>
    <xf numFmtId="0" fontId="13" fillId="8" borderId="3" xfId="0" applyFont="1" applyFill="1" applyBorder="1" applyAlignment="1" applyProtection="1">
      <alignment horizontal="right"/>
      <protection locked="0"/>
    </xf>
    <xf numFmtId="0" fontId="4" fillId="10" borderId="10" xfId="0" applyFont="1" applyFill="1" applyBorder="1" applyAlignment="1" applyProtection="1">
      <alignment horizontal="center"/>
      <protection locked="0"/>
    </xf>
    <xf numFmtId="2" fontId="9" fillId="0" borderId="0" xfId="0" applyNumberFormat="1" applyFont="1" applyAlignment="1">
      <alignment horizontal="center"/>
    </xf>
    <xf numFmtId="0" fontId="15" fillId="8" borderId="3" xfId="0" applyFont="1" applyFill="1" applyBorder="1" applyAlignment="1" applyProtection="1">
      <alignment horizontal="left" vertical="top"/>
      <protection hidden="1"/>
    </xf>
    <xf numFmtId="0" fontId="15" fillId="8" borderId="6" xfId="0" applyFont="1" applyFill="1" applyBorder="1" applyAlignment="1" applyProtection="1">
      <alignment horizontal="left" vertical="top"/>
      <protection hidden="1"/>
    </xf>
    <xf numFmtId="0" fontId="7" fillId="8" borderId="9" xfId="0" applyFont="1" applyFill="1" applyBorder="1" applyAlignment="1" applyProtection="1">
      <alignment horizontal="left" vertical="top"/>
      <protection locked="0"/>
    </xf>
    <xf numFmtId="2" fontId="9" fillId="4" borderId="10" xfId="0" applyNumberFormat="1" applyFont="1" applyFill="1" applyBorder="1" applyAlignment="1">
      <alignment horizontal="center"/>
    </xf>
    <xf numFmtId="2" fontId="8" fillId="0" borderId="4" xfId="0" applyNumberFormat="1" applyFont="1" applyBorder="1"/>
    <xf numFmtId="2" fontId="8" fillId="8" borderId="23" xfId="4" applyNumberFormat="1" applyFill="1" applyBorder="1"/>
    <xf numFmtId="2" fontId="8" fillId="4" borderId="23" xfId="4" applyNumberFormat="1" applyFill="1" applyBorder="1"/>
    <xf numFmtId="2" fontId="8" fillId="4" borderId="26" xfId="4" applyNumberFormat="1" applyFill="1" applyBorder="1"/>
    <xf numFmtId="2" fontId="0" fillId="0" borderId="4" xfId="0" applyNumberFormat="1" applyBorder="1" applyProtection="1">
      <protection locked="0"/>
    </xf>
    <xf numFmtId="2" fontId="0" fillId="0" borderId="4" xfId="0" applyNumberFormat="1" applyBorder="1"/>
    <xf numFmtId="2" fontId="0" fillId="8" borderId="24" xfId="0" applyNumberFormat="1" applyFill="1" applyBorder="1"/>
    <xf numFmtId="2" fontId="8" fillId="0" borderId="3" xfId="0" applyNumberFormat="1" applyFont="1" applyBorder="1"/>
    <xf numFmtId="0" fontId="14" fillId="0" borderId="3" xfId="0" applyFont="1" applyBorder="1" applyAlignment="1" applyProtection="1">
      <alignment horizontal="right" wrapText="1"/>
      <protection locked="0"/>
    </xf>
    <xf numFmtId="0" fontId="16" fillId="0" borderId="3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3" fillId="8" borderId="21" xfId="0" applyFont="1" applyFill="1" applyBorder="1" applyAlignment="1" applyProtection="1">
      <alignment horizontal="left"/>
      <protection hidden="1"/>
    </xf>
    <xf numFmtId="0" fontId="8" fillId="8" borderId="76" xfId="0" applyFont="1" applyFill="1" applyBorder="1"/>
    <xf numFmtId="0" fontId="13" fillId="8" borderId="29" xfId="0" applyFont="1" applyFill="1" applyBorder="1" applyAlignment="1" applyProtection="1">
      <alignment horizontal="left"/>
      <protection hidden="1"/>
    </xf>
    <xf numFmtId="0" fontId="8" fillId="8" borderId="40" xfId="0" applyFont="1" applyFill="1" applyBorder="1"/>
    <xf numFmtId="0" fontId="13" fillId="8" borderId="32" xfId="0" applyFont="1" applyFill="1" applyBorder="1" applyAlignment="1" applyProtection="1">
      <alignment horizontal="left"/>
      <protection hidden="1"/>
    </xf>
    <xf numFmtId="0" fontId="8" fillId="8" borderId="65" xfId="0" applyFont="1" applyFill="1" applyBorder="1" applyAlignment="1" applyProtection="1">
      <alignment horizontal="left" wrapText="1"/>
      <protection hidden="1"/>
    </xf>
    <xf numFmtId="0" fontId="8" fillId="8" borderId="77" xfId="0" applyFont="1" applyFill="1" applyBorder="1"/>
    <xf numFmtId="0" fontId="15" fillId="8" borderId="2" xfId="0" applyFont="1" applyFill="1" applyBorder="1" applyAlignment="1" applyProtection="1">
      <alignment horizontal="left" vertical="top"/>
      <protection hidden="1"/>
    </xf>
    <xf numFmtId="0" fontId="14" fillId="8" borderId="4" xfId="0" applyFont="1" applyFill="1" applyBorder="1"/>
    <xf numFmtId="2" fontId="7" fillId="0" borderId="0" xfId="0" applyNumberFormat="1" applyFont="1" applyAlignment="1">
      <alignment horizontal="center"/>
    </xf>
    <xf numFmtId="2" fontId="8" fillId="8" borderId="3" xfId="0" applyNumberFormat="1" applyFont="1" applyFill="1" applyBorder="1"/>
    <xf numFmtId="2" fontId="8" fillId="8" borderId="78" xfId="0" applyNumberFormat="1" applyFont="1" applyFill="1" applyBorder="1"/>
    <xf numFmtId="2" fontId="0" fillId="8" borderId="79" xfId="0" applyNumberFormat="1" applyFill="1" applyBorder="1"/>
    <xf numFmtId="2" fontId="8" fillId="8" borderId="2" xfId="0" applyNumberFormat="1" applyFont="1" applyFill="1" applyBorder="1"/>
    <xf numFmtId="0" fontId="4" fillId="8" borderId="80" xfId="0" applyFont="1" applyFill="1" applyBorder="1" applyAlignment="1" applyProtection="1">
      <alignment horizontal="left"/>
      <protection locked="0"/>
    </xf>
    <xf numFmtId="0" fontId="32" fillId="8" borderId="81" xfId="0" applyFont="1" applyFill="1" applyBorder="1" applyProtection="1">
      <protection locked="0"/>
    </xf>
    <xf numFmtId="0" fontId="4" fillId="8" borderId="81" xfId="0" applyFont="1" applyFill="1" applyBorder="1" applyAlignment="1" applyProtection="1">
      <alignment horizontal="left"/>
      <protection locked="0"/>
    </xf>
    <xf numFmtId="0" fontId="4" fillId="8" borderId="82" xfId="0" applyFont="1" applyFill="1" applyBorder="1" applyAlignment="1" applyProtection="1">
      <alignment horizontal="left"/>
      <protection locked="0"/>
    </xf>
    <xf numFmtId="0" fontId="7" fillId="8" borderId="61" xfId="0" applyFont="1" applyFill="1" applyBorder="1" applyAlignment="1" applyProtection="1">
      <alignment horizontal="left"/>
      <protection locked="0"/>
    </xf>
    <xf numFmtId="0" fontId="0" fillId="8" borderId="62" xfId="0" applyFill="1" applyBorder="1" applyProtection="1">
      <protection locked="0"/>
    </xf>
    <xf numFmtId="0" fontId="4" fillId="8" borderId="62" xfId="0" applyFont="1" applyFill="1" applyBorder="1" applyAlignment="1" applyProtection="1">
      <alignment horizontal="left"/>
      <protection locked="0"/>
    </xf>
    <xf numFmtId="0" fontId="4" fillId="8" borderId="69" xfId="0" applyFont="1" applyFill="1" applyBorder="1" applyAlignment="1" applyProtection="1">
      <alignment horizontal="left"/>
      <protection locked="0"/>
    </xf>
    <xf numFmtId="0" fontId="8" fillId="8" borderId="71" xfId="0" applyFont="1" applyFill="1" applyBorder="1" applyAlignment="1">
      <alignment horizontal="left"/>
    </xf>
    <xf numFmtId="0" fontId="8" fillId="8" borderId="12" xfId="0" applyFont="1" applyFill="1" applyBorder="1" applyAlignment="1">
      <alignment horizontal="left"/>
    </xf>
    <xf numFmtId="0" fontId="13" fillId="8" borderId="36" xfId="0" applyFont="1" applyFill="1" applyBorder="1" applyAlignment="1">
      <alignment horizontal="left"/>
    </xf>
    <xf numFmtId="0" fontId="13" fillId="8" borderId="21" xfId="0" applyFont="1" applyFill="1" applyBorder="1" applyAlignment="1">
      <alignment horizontal="left"/>
    </xf>
    <xf numFmtId="0" fontId="8" fillId="8" borderId="76" xfId="0" applyFont="1" applyFill="1" applyBorder="1" applyAlignment="1">
      <alignment horizontal="left"/>
    </xf>
    <xf numFmtId="0" fontId="13" fillId="8" borderId="32" xfId="0" applyFont="1" applyFill="1" applyBorder="1" applyAlignment="1">
      <alignment horizontal="left"/>
    </xf>
    <xf numFmtId="0" fontId="8" fillId="8" borderId="77" xfId="0" applyFont="1" applyFill="1" applyBorder="1" applyAlignment="1">
      <alignment horizontal="left"/>
    </xf>
    <xf numFmtId="0" fontId="13" fillId="8" borderId="29" xfId="0" applyFont="1" applyFill="1" applyBorder="1" applyAlignment="1">
      <alignment horizontal="left"/>
    </xf>
    <xf numFmtId="0" fontId="8" fillId="8" borderId="40" xfId="0" applyFont="1" applyFill="1" applyBorder="1" applyAlignment="1">
      <alignment horizontal="left"/>
    </xf>
    <xf numFmtId="0" fontId="9" fillId="8" borderId="40" xfId="0" applyFont="1" applyFill="1" applyBorder="1"/>
    <xf numFmtId="0" fontId="14" fillId="8" borderId="29" xfId="0" applyFont="1" applyFill="1" applyBorder="1"/>
    <xf numFmtId="0" fontId="9" fillId="8" borderId="12" xfId="0" applyFont="1" applyFill="1" applyBorder="1" applyAlignment="1">
      <alignment horizontal="left"/>
    </xf>
    <xf numFmtId="0" fontId="14" fillId="8" borderId="21" xfId="0" applyFont="1" applyFill="1" applyBorder="1" applyAlignment="1">
      <alignment horizontal="left"/>
    </xf>
    <xf numFmtId="0" fontId="14" fillId="8" borderId="29" xfId="0" applyFont="1" applyFill="1" applyBorder="1" applyAlignment="1">
      <alignment horizontal="left"/>
    </xf>
    <xf numFmtId="0" fontId="14" fillId="8" borderId="32" xfId="0" applyFont="1" applyFill="1" applyBorder="1" applyAlignment="1">
      <alignment horizontal="left"/>
    </xf>
    <xf numFmtId="0" fontId="16" fillId="0" borderId="31" xfId="0" applyFont="1" applyBorder="1" applyAlignment="1">
      <alignment horizontal="center" wrapText="1"/>
    </xf>
    <xf numFmtId="0" fontId="17" fillId="8" borderId="83" xfId="0" applyFont="1" applyFill="1" applyBorder="1" applyAlignment="1">
      <alignment horizontal="center" vertical="center" wrapText="1"/>
    </xf>
    <xf numFmtId="0" fontId="17" fillId="8" borderId="84" xfId="0" applyFont="1" applyFill="1" applyBorder="1" applyAlignment="1">
      <alignment horizontal="center" vertical="center" wrapText="1"/>
    </xf>
    <xf numFmtId="165" fontId="14" fillId="8" borderId="85" xfId="0" applyNumberFormat="1" applyFont="1" applyFill="1" applyBorder="1" applyAlignment="1">
      <alignment horizontal="center" vertical="center"/>
    </xf>
    <xf numFmtId="165" fontId="14" fillId="8" borderId="49" xfId="0" applyNumberFormat="1" applyFont="1" applyFill="1" applyBorder="1" applyAlignment="1">
      <alignment horizontal="center" vertical="center"/>
    </xf>
    <xf numFmtId="165" fontId="14" fillId="8" borderId="86" xfId="0" applyNumberFormat="1" applyFont="1" applyFill="1" applyBorder="1" applyAlignment="1">
      <alignment horizontal="center" vertical="center"/>
    </xf>
    <xf numFmtId="165" fontId="13" fillId="8" borderId="87" xfId="3" applyNumberFormat="1" applyFont="1" applyFill="1" applyBorder="1" applyAlignment="1">
      <alignment horizontal="center" vertical="center"/>
    </xf>
    <xf numFmtId="0" fontId="6" fillId="8" borderId="21" xfId="0" applyFont="1" applyFill="1" applyBorder="1" applyAlignment="1" applyProtection="1">
      <alignment horizontal="left"/>
      <protection hidden="1"/>
    </xf>
    <xf numFmtId="0" fontId="6" fillId="8" borderId="32" xfId="0" applyFont="1" applyFill="1" applyBorder="1" applyAlignment="1">
      <alignment horizontal="left"/>
    </xf>
    <xf numFmtId="0" fontId="14" fillId="8" borderId="21" xfId="1" applyFont="1" applyFill="1" applyBorder="1"/>
    <xf numFmtId="0" fontId="14" fillId="8" borderId="29" xfId="1" applyFont="1" applyFill="1" applyBorder="1"/>
    <xf numFmtId="0" fontId="14" fillId="8" borderId="32" xfId="1" applyFont="1" applyFill="1" applyBorder="1"/>
    <xf numFmtId="0" fontId="0" fillId="8" borderId="63" xfId="0" applyFill="1" applyBorder="1"/>
    <xf numFmtId="0" fontId="13" fillId="11" borderId="21" xfId="0" applyFont="1" applyFill="1" applyBorder="1" applyAlignment="1" applyProtection="1">
      <alignment horizontal="left"/>
      <protection hidden="1"/>
    </xf>
    <xf numFmtId="0" fontId="14" fillId="11" borderId="64" xfId="1" applyFont="1" applyFill="1" applyBorder="1" applyAlignment="1" applyProtection="1">
      <alignment horizontal="left" wrapText="1"/>
      <protection hidden="1"/>
    </xf>
    <xf numFmtId="0" fontId="14" fillId="11" borderId="64" xfId="1" applyFont="1" applyFill="1" applyBorder="1" applyAlignment="1" applyProtection="1">
      <alignment horizontal="left"/>
      <protection hidden="1"/>
    </xf>
    <xf numFmtId="0" fontId="8" fillId="11" borderId="64" xfId="0" applyFont="1" applyFill="1" applyBorder="1"/>
    <xf numFmtId="0" fontId="8" fillId="11" borderId="76" xfId="0" applyFont="1" applyFill="1" applyBorder="1"/>
    <xf numFmtId="0" fontId="13" fillId="11" borderId="29" xfId="0" applyFont="1" applyFill="1" applyBorder="1" applyAlignment="1" applyProtection="1">
      <alignment horizontal="left"/>
      <protection hidden="1"/>
    </xf>
    <xf numFmtId="0" fontId="14" fillId="11" borderId="0" xfId="1" applyFont="1" applyFill="1" applyBorder="1" applyAlignment="1" applyProtection="1">
      <alignment horizontal="left" wrapText="1"/>
      <protection hidden="1"/>
    </xf>
    <xf numFmtId="0" fontId="14" fillId="11" borderId="0" xfId="1" applyFont="1" applyFill="1" applyBorder="1" applyAlignment="1" applyProtection="1">
      <alignment horizontal="left"/>
      <protection hidden="1"/>
    </xf>
    <xf numFmtId="0" fontId="8" fillId="11" borderId="0" xfId="0" applyFont="1" applyFill="1"/>
    <xf numFmtId="0" fontId="8" fillId="11" borderId="40" xfId="0" applyFont="1" applyFill="1" applyBorder="1"/>
    <xf numFmtId="0" fontId="9" fillId="11" borderId="0" xfId="0" applyFont="1" applyFill="1" applyAlignment="1" applyProtection="1">
      <alignment horizontal="left" wrapText="1"/>
      <protection hidden="1"/>
    </xf>
    <xf numFmtId="0" fontId="8" fillId="11" borderId="0" xfId="0" applyFont="1" applyFill="1" applyAlignment="1" applyProtection="1">
      <alignment horizontal="left" wrapText="1"/>
      <protection hidden="1"/>
    </xf>
    <xf numFmtId="0" fontId="13" fillId="11" borderId="32" xfId="0" applyFont="1" applyFill="1" applyBorder="1" applyAlignment="1" applyProtection="1">
      <alignment horizontal="left"/>
      <protection hidden="1"/>
    </xf>
    <xf numFmtId="0" fontId="8" fillId="11" borderId="65" xfId="0" applyFont="1" applyFill="1" applyBorder="1" applyAlignment="1" applyProtection="1">
      <alignment horizontal="left" wrapText="1"/>
      <protection hidden="1"/>
    </xf>
    <xf numFmtId="0" fontId="8" fillId="11" borderId="65" xfId="0" applyFont="1" applyFill="1" applyBorder="1"/>
    <xf numFmtId="0" fontId="8" fillId="11" borderId="77" xfId="0" applyFont="1" applyFill="1" applyBorder="1"/>
    <xf numFmtId="2" fontId="8" fillId="8" borderId="6" xfId="0" applyNumberFormat="1" applyFont="1" applyFill="1" applyBorder="1"/>
    <xf numFmtId="2" fontId="8" fillId="8" borderId="9" xfId="0" applyNumberFormat="1" applyFont="1" applyFill="1" applyBorder="1"/>
    <xf numFmtId="0" fontId="8" fillId="8" borderId="10" xfId="0" applyFont="1" applyFill="1" applyBorder="1"/>
    <xf numFmtId="0" fontId="17" fillId="11" borderId="41" xfId="0" applyFont="1" applyFill="1" applyBorder="1" applyAlignment="1">
      <alignment horizontal="center" wrapText="1"/>
    </xf>
    <xf numFmtId="0" fontId="13" fillId="9" borderId="36" xfId="0" applyFont="1" applyFill="1" applyBorder="1" applyAlignment="1" applyProtection="1">
      <alignment horizontal="left" vertical="top"/>
      <protection hidden="1"/>
    </xf>
    <xf numFmtId="0" fontId="14" fillId="9" borderId="71" xfId="0" applyFont="1" applyFill="1" applyBorder="1" applyAlignment="1" applyProtection="1">
      <alignment horizontal="right" wrapText="1"/>
      <protection locked="0"/>
    </xf>
    <xf numFmtId="0" fontId="14" fillId="9" borderId="71" xfId="0" applyFont="1" applyFill="1" applyBorder="1" applyAlignment="1" applyProtection="1">
      <alignment horizontal="center"/>
      <protection locked="0"/>
    </xf>
    <xf numFmtId="0" fontId="14" fillId="9" borderId="12" xfId="0" applyFont="1" applyFill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vertical="top"/>
      <protection hidden="1"/>
    </xf>
    <xf numFmtId="0" fontId="4" fillId="8" borderId="65" xfId="0" applyFont="1" applyFill="1" applyBorder="1" applyAlignment="1" applyProtection="1">
      <alignment horizontal="left"/>
      <protection locked="0"/>
    </xf>
    <xf numFmtId="0" fontId="8" fillId="8" borderId="65" xfId="0" applyFont="1" applyFill="1" applyBorder="1" applyAlignment="1" applyProtection="1">
      <alignment horizontal="left"/>
      <protection locked="0"/>
    </xf>
    <xf numFmtId="0" fontId="8" fillId="8" borderId="77" xfId="0" applyFont="1" applyFill="1" applyBorder="1" applyProtection="1">
      <protection locked="0"/>
    </xf>
    <xf numFmtId="0" fontId="23" fillId="8" borderId="32" xfId="0" applyFont="1" applyFill="1" applyBorder="1" applyAlignment="1" applyProtection="1">
      <alignment horizontal="left"/>
      <protection locked="0"/>
    </xf>
    <xf numFmtId="0" fontId="23" fillId="8" borderId="38" xfId="0" applyFont="1" applyFill="1" applyBorder="1" applyAlignment="1" applyProtection="1">
      <alignment horizontal="left"/>
      <protection locked="0"/>
    </xf>
    <xf numFmtId="0" fontId="23" fillId="8" borderId="0" xfId="0" applyFont="1" applyFill="1" applyAlignment="1" applyProtection="1">
      <alignment horizontal="left"/>
      <protection locked="0"/>
    </xf>
    <xf numFmtId="0" fontId="6" fillId="8" borderId="36" xfId="0" applyFont="1" applyFill="1" applyBorder="1" applyAlignment="1" applyProtection="1">
      <alignment horizontal="center" vertical="center" wrapText="1"/>
      <protection locked="0"/>
    </xf>
    <xf numFmtId="1" fontId="8" fillId="0" borderId="28" xfId="0" applyNumberFormat="1" applyFont="1" applyBorder="1"/>
    <xf numFmtId="0" fontId="8" fillId="8" borderId="21" xfId="0" applyFont="1" applyFill="1" applyBorder="1"/>
    <xf numFmtId="0" fontId="8" fillId="8" borderId="29" xfId="0" applyFont="1" applyFill="1" applyBorder="1"/>
    <xf numFmtId="0" fontId="8" fillId="8" borderId="32" xfId="0" applyFont="1" applyFill="1" applyBorder="1"/>
    <xf numFmtId="2" fontId="14" fillId="8" borderId="25" xfId="0" applyNumberFormat="1" applyFont="1" applyFill="1" applyBorder="1" applyAlignment="1" applyProtection="1">
      <alignment horizontal="center"/>
      <protection hidden="1"/>
    </xf>
    <xf numFmtId="2" fontId="0" fillId="8" borderId="9" xfId="0" applyNumberFormat="1" applyFill="1" applyBorder="1"/>
    <xf numFmtId="0" fontId="4" fillId="12" borderId="81" xfId="0" applyFont="1" applyFill="1" applyBorder="1" applyAlignment="1" applyProtection="1">
      <alignment horizontal="center"/>
      <protection locked="0"/>
    </xf>
    <xf numFmtId="0" fontId="35" fillId="12" borderId="80" xfId="0" applyFont="1" applyFill="1" applyBorder="1" applyAlignment="1" applyProtection="1">
      <alignment horizontal="left"/>
      <protection locked="0"/>
    </xf>
    <xf numFmtId="0" fontId="36" fillId="12" borderId="81" xfId="0" applyFont="1" applyFill="1" applyBorder="1" applyAlignment="1" applyProtection="1">
      <alignment horizontal="center"/>
      <protection locked="0"/>
    </xf>
    <xf numFmtId="0" fontId="36" fillId="12" borderId="82" xfId="0" applyFont="1" applyFill="1" applyBorder="1" applyAlignment="1" applyProtection="1">
      <alignment horizontal="center"/>
      <protection locked="0"/>
    </xf>
    <xf numFmtId="0" fontId="36" fillId="13" borderId="70" xfId="0" applyFont="1" applyFill="1" applyBorder="1" applyAlignment="1" applyProtection="1">
      <alignment horizontal="left"/>
      <protection locked="0"/>
    </xf>
    <xf numFmtId="0" fontId="37" fillId="13" borderId="71" xfId="0" applyFont="1" applyFill="1" applyBorder="1" applyAlignment="1" applyProtection="1">
      <alignment horizontal="center"/>
      <protection locked="0"/>
    </xf>
    <xf numFmtId="0" fontId="37" fillId="13" borderId="72" xfId="0" applyFont="1" applyFill="1" applyBorder="1" applyAlignment="1" applyProtection="1">
      <alignment horizontal="center"/>
      <protection locked="0"/>
    </xf>
    <xf numFmtId="0" fontId="38" fillId="12" borderId="0" xfId="1" applyFont="1" applyFill="1" applyAlignment="1" applyProtection="1">
      <protection locked="0"/>
    </xf>
    <xf numFmtId="0" fontId="39" fillId="12" borderId="0" xfId="0" applyFont="1" applyFill="1" applyProtection="1">
      <protection locked="0"/>
    </xf>
    <xf numFmtId="0" fontId="5" fillId="12" borderId="82" xfId="0" applyFont="1" applyFill="1" applyBorder="1" applyProtection="1">
      <protection locked="0"/>
    </xf>
    <xf numFmtId="0" fontId="37" fillId="13" borderId="64" xfId="0" applyFont="1" applyFill="1" applyBorder="1" applyAlignment="1" applyProtection="1">
      <alignment horizontal="center"/>
      <protection locked="0"/>
    </xf>
    <xf numFmtId="0" fontId="36" fillId="13" borderId="66" xfId="0" applyFont="1" applyFill="1" applyBorder="1" applyAlignment="1" applyProtection="1">
      <alignment horizontal="left"/>
      <protection locked="0"/>
    </xf>
    <xf numFmtId="0" fontId="37" fillId="13" borderId="63" xfId="0" applyFont="1" applyFill="1" applyBorder="1" applyProtection="1">
      <protection locked="0"/>
    </xf>
    <xf numFmtId="0" fontId="40" fillId="12" borderId="0" xfId="0" applyFont="1" applyFill="1" applyProtection="1">
      <protection locked="0"/>
    </xf>
    <xf numFmtId="0" fontId="36" fillId="12" borderId="64" xfId="0" applyFont="1" applyFill="1" applyBorder="1" applyAlignment="1">
      <alignment horizontal="center"/>
    </xf>
    <xf numFmtId="0" fontId="36" fillId="12" borderId="76" xfId="0" applyFont="1" applyFill="1" applyBorder="1" applyAlignment="1">
      <alignment horizontal="center"/>
    </xf>
    <xf numFmtId="0" fontId="36" fillId="13" borderId="36" xfId="0" applyFont="1" applyFill="1" applyBorder="1" applyAlignment="1">
      <alignment horizontal="left"/>
    </xf>
    <xf numFmtId="0" fontId="40" fillId="13" borderId="71" xfId="0" applyFont="1" applyFill="1" applyBorder="1" applyAlignment="1">
      <alignment horizontal="center"/>
    </xf>
    <xf numFmtId="0" fontId="40" fillId="13" borderId="12" xfId="0" applyFont="1" applyFill="1" applyBorder="1" applyAlignment="1">
      <alignment horizontal="center"/>
    </xf>
    <xf numFmtId="0" fontId="41" fillId="12" borderId="21" xfId="0" applyFont="1" applyFill="1" applyBorder="1" applyAlignment="1">
      <alignment horizontal="left"/>
    </xf>
    <xf numFmtId="0" fontId="40" fillId="12" borderId="64" xfId="0" applyFont="1" applyFill="1" applyBorder="1" applyAlignment="1">
      <alignment horizontal="left"/>
    </xf>
    <xf numFmtId="0" fontId="40" fillId="12" borderId="76" xfId="0" applyFont="1" applyFill="1" applyBorder="1" applyAlignment="1">
      <alignment horizontal="left"/>
    </xf>
    <xf numFmtId="0" fontId="41" fillId="12" borderId="32" xfId="0" applyFont="1" applyFill="1" applyBorder="1" applyAlignment="1">
      <alignment horizontal="left"/>
    </xf>
    <xf numFmtId="0" fontId="40" fillId="12" borderId="65" xfId="0" applyFont="1" applyFill="1" applyBorder="1" applyAlignment="1">
      <alignment horizontal="left"/>
    </xf>
    <xf numFmtId="0" fontId="40" fillId="12" borderId="77" xfId="0" applyFont="1" applyFill="1" applyBorder="1" applyAlignment="1">
      <alignment horizontal="left"/>
    </xf>
    <xf numFmtId="0" fontId="8" fillId="12" borderId="0" xfId="0" applyFont="1" applyFill="1" applyProtection="1">
      <protection hidden="1"/>
    </xf>
    <xf numFmtId="0" fontId="8" fillId="12" borderId="0" xfId="0" applyFont="1" applyFill="1"/>
    <xf numFmtId="0" fontId="36" fillId="12" borderId="21" xfId="0" applyFont="1" applyFill="1" applyBorder="1" applyAlignment="1">
      <alignment horizontal="left"/>
    </xf>
    <xf numFmtId="0" fontId="35" fillId="12" borderId="80" xfId="0" applyFont="1" applyFill="1" applyBorder="1" applyAlignment="1">
      <alignment horizontal="left"/>
    </xf>
    <xf numFmtId="0" fontId="36" fillId="12" borderId="81" xfId="0" applyFont="1" applyFill="1" applyBorder="1" applyAlignment="1">
      <alignment horizontal="center"/>
    </xf>
    <xf numFmtId="0" fontId="36" fillId="12" borderId="82" xfId="0" applyFont="1" applyFill="1" applyBorder="1" applyAlignment="1">
      <alignment horizontal="center"/>
    </xf>
    <xf numFmtId="0" fontId="42" fillId="12" borderId="0" xfId="0" applyFont="1" applyFill="1" applyAlignment="1">
      <alignment horizontal="left"/>
    </xf>
    <xf numFmtId="0" fontId="40" fillId="12" borderId="0" xfId="0" applyFont="1" applyFill="1" applyAlignment="1">
      <alignment horizontal="left"/>
    </xf>
    <xf numFmtId="0" fontId="36" fillId="13" borderId="70" xfId="0" applyFont="1" applyFill="1" applyBorder="1" applyAlignment="1">
      <alignment horizontal="left"/>
    </xf>
    <xf numFmtId="0" fontId="40" fillId="13" borderId="72" xfId="0" applyFont="1" applyFill="1" applyBorder="1" applyAlignment="1">
      <alignment horizontal="center"/>
    </xf>
    <xf numFmtId="0" fontId="35" fillId="12" borderId="80" xfId="0" applyFont="1" applyFill="1" applyBorder="1"/>
    <xf numFmtId="0" fontId="40" fillId="12" borderId="81" xfId="0" applyFont="1" applyFill="1" applyBorder="1"/>
    <xf numFmtId="0" fontId="40" fillId="12" borderId="88" xfId="0" applyFont="1" applyFill="1" applyBorder="1"/>
    <xf numFmtId="0" fontId="40" fillId="12" borderId="89" xfId="0" applyFont="1" applyFill="1" applyBorder="1"/>
    <xf numFmtId="0" fontId="40" fillId="12" borderId="90" xfId="0" applyFont="1" applyFill="1" applyBorder="1"/>
    <xf numFmtId="0" fontId="37" fillId="13" borderId="71" xfId="0" applyFont="1" applyFill="1" applyBorder="1" applyAlignment="1">
      <alignment horizontal="center"/>
    </xf>
    <xf numFmtId="0" fontId="37" fillId="13" borderId="65" xfId="0" applyFont="1" applyFill="1" applyBorder="1" applyAlignment="1">
      <alignment horizontal="center"/>
    </xf>
    <xf numFmtId="0" fontId="37" fillId="13" borderId="0" xfId="0" applyFont="1" applyFill="1" applyAlignment="1">
      <alignment horizontal="center"/>
    </xf>
    <xf numFmtId="0" fontId="40" fillId="13" borderId="0" xfId="0" applyFont="1" applyFill="1" applyAlignment="1">
      <alignment horizontal="center"/>
    </xf>
    <xf numFmtId="0" fontId="40" fillId="13" borderId="39" xfId="0" applyFont="1" applyFill="1" applyBorder="1" applyAlignment="1">
      <alignment horizontal="center"/>
    </xf>
    <xf numFmtId="49" fontId="38" fillId="12" borderId="18" xfId="1" applyNumberFormat="1" applyFont="1" applyFill="1" applyBorder="1" applyAlignment="1">
      <alignment vertical="center"/>
    </xf>
    <xf numFmtId="49" fontId="38" fillId="12" borderId="19" xfId="1" applyNumberFormat="1" applyFont="1" applyFill="1" applyBorder="1" applyAlignment="1">
      <alignment vertical="center"/>
    </xf>
    <xf numFmtId="49" fontId="38" fillId="12" borderId="20" xfId="1" applyNumberFormat="1" applyFont="1" applyFill="1" applyBorder="1" applyAlignment="1">
      <alignment vertical="center"/>
    </xf>
    <xf numFmtId="0" fontId="38" fillId="12" borderId="73" xfId="1" applyFont="1" applyFill="1" applyBorder="1" applyAlignment="1">
      <alignment vertical="center"/>
    </xf>
    <xf numFmtId="0" fontId="35" fillId="12" borderId="21" xfId="0" applyFont="1" applyFill="1" applyBorder="1"/>
    <xf numFmtId="0" fontId="36" fillId="12" borderId="64" xfId="0" applyFont="1" applyFill="1" applyBorder="1"/>
    <xf numFmtId="0" fontId="36" fillId="12" borderId="76" xfId="0" applyFont="1" applyFill="1" applyBorder="1"/>
    <xf numFmtId="0" fontId="40" fillId="13" borderId="71" xfId="0" applyFont="1" applyFill="1" applyBorder="1" applyAlignment="1">
      <alignment horizontal="center" wrapText="1"/>
    </xf>
    <xf numFmtId="0" fontId="40" fillId="13" borderId="12" xfId="0" applyFont="1" applyFill="1" applyBorder="1"/>
    <xf numFmtId="164" fontId="6" fillId="8" borderId="21" xfId="1" applyNumberFormat="1" applyFont="1" applyFill="1" applyBorder="1" applyAlignment="1" applyProtection="1">
      <protection hidden="1"/>
    </xf>
    <xf numFmtId="164" fontId="6" fillId="8" borderId="64" xfId="1" applyNumberFormat="1" applyFont="1" applyFill="1" applyBorder="1" applyAlignment="1" applyProtection="1">
      <protection hidden="1"/>
    </xf>
    <xf numFmtId="164" fontId="6" fillId="8" borderId="76" xfId="1" applyNumberFormat="1" applyFont="1" applyFill="1" applyBorder="1" applyAlignment="1" applyProtection="1">
      <protection hidden="1"/>
    </xf>
    <xf numFmtId="0" fontId="14" fillId="8" borderId="29" xfId="1" applyFont="1" applyFill="1" applyBorder="1" applyAlignment="1" applyProtection="1">
      <alignment horizontal="left"/>
      <protection hidden="1"/>
    </xf>
    <xf numFmtId="0" fontId="14" fillId="8" borderId="40" xfId="1" applyFont="1" applyFill="1" applyBorder="1" applyAlignment="1" applyProtection="1">
      <alignment horizontal="left" wrapText="1"/>
      <protection hidden="1"/>
    </xf>
    <xf numFmtId="164" fontId="6" fillId="8" borderId="32" xfId="1" applyNumberFormat="1" applyFont="1" applyFill="1" applyBorder="1" applyAlignment="1" applyProtection="1">
      <protection hidden="1"/>
    </xf>
    <xf numFmtId="0" fontId="14" fillId="8" borderId="65" xfId="1" applyFont="1" applyFill="1" applyBorder="1" applyAlignment="1" applyProtection="1">
      <alignment horizontal="left" wrapText="1"/>
      <protection hidden="1"/>
    </xf>
    <xf numFmtId="0" fontId="14" fillId="8" borderId="65" xfId="1" applyFont="1" applyFill="1" applyBorder="1" applyAlignment="1" applyProtection="1">
      <alignment horizontal="left"/>
      <protection hidden="1"/>
    </xf>
    <xf numFmtId="0" fontId="14" fillId="8" borderId="77" xfId="1" applyFont="1" applyFill="1" applyBorder="1" applyAlignment="1" applyProtection="1">
      <alignment horizontal="left" wrapText="1"/>
      <protection hidden="1"/>
    </xf>
    <xf numFmtId="164" fontId="38" fillId="12" borderId="0" xfId="1" applyNumberFormat="1" applyFont="1" applyFill="1" applyAlignment="1" applyProtection="1">
      <protection hidden="1"/>
    </xf>
    <xf numFmtId="0" fontId="42" fillId="12" borderId="36" xfId="0" applyFont="1" applyFill="1" applyBorder="1" applyAlignment="1" applyProtection="1">
      <alignment horizontal="left" wrapText="1"/>
      <protection locked="0"/>
    </xf>
    <xf numFmtId="0" fontId="42" fillId="12" borderId="71" xfId="0" applyFont="1" applyFill="1" applyBorder="1" applyAlignment="1" applyProtection="1">
      <alignment horizontal="left"/>
      <protection locked="0"/>
    </xf>
    <xf numFmtId="0" fontId="42" fillId="12" borderId="36" xfId="0" applyFont="1" applyFill="1" applyBorder="1"/>
    <xf numFmtId="0" fontId="42" fillId="12" borderId="12" xfId="0" applyFont="1" applyFill="1" applyBorder="1"/>
    <xf numFmtId="0" fontId="38" fillId="12" borderId="10" xfId="1" applyFont="1" applyFill="1" applyBorder="1" applyAlignment="1" applyProtection="1">
      <protection locked="0"/>
    </xf>
    <xf numFmtId="0" fontId="38" fillId="13" borderId="71" xfId="1" applyFont="1" applyFill="1" applyBorder="1" applyAlignment="1" applyProtection="1">
      <protection locked="0"/>
    </xf>
    <xf numFmtId="0" fontId="38" fillId="13" borderId="12" xfId="1" applyFont="1" applyFill="1" applyBorder="1" applyAlignment="1" applyProtection="1">
      <protection locked="0"/>
    </xf>
    <xf numFmtId="0" fontId="38" fillId="13" borderId="36" xfId="1" applyFont="1" applyFill="1" applyBorder="1" applyAlignment="1" applyProtection="1">
      <protection locked="0"/>
    </xf>
    <xf numFmtId="0" fontId="40" fillId="13" borderId="10" xfId="0" applyFont="1" applyFill="1" applyBorder="1"/>
    <xf numFmtId="0" fontId="38" fillId="12" borderId="36" xfId="1" applyFont="1" applyFill="1" applyBorder="1" applyAlignment="1" applyProtection="1">
      <protection locked="0"/>
    </xf>
    <xf numFmtId="0" fontId="42" fillId="12" borderId="12" xfId="0" applyFont="1" applyFill="1" applyBorder="1" applyAlignment="1" applyProtection="1">
      <alignment horizontal="left"/>
      <protection locked="0"/>
    </xf>
    <xf numFmtId="0" fontId="36" fillId="12" borderId="81" xfId="0" applyFont="1" applyFill="1" applyBorder="1"/>
    <xf numFmtId="0" fontId="36" fillId="12" borderId="82" xfId="0" applyFont="1" applyFill="1" applyBorder="1"/>
    <xf numFmtId="164" fontId="6" fillId="8" borderId="66" xfId="1" applyNumberFormat="1" applyFont="1" applyFill="1" applyBorder="1" applyAlignment="1" applyProtection="1">
      <protection hidden="1"/>
    </xf>
    <xf numFmtId="164" fontId="6" fillId="8" borderId="63" xfId="1" applyNumberFormat="1" applyFont="1" applyFill="1" applyBorder="1" applyAlignment="1" applyProtection="1">
      <protection hidden="1"/>
    </xf>
    <xf numFmtId="0" fontId="14" fillId="8" borderId="38" xfId="1" applyFont="1" applyFill="1" applyBorder="1" applyAlignment="1" applyProtection="1">
      <alignment horizontal="left"/>
      <protection hidden="1"/>
    </xf>
    <xf numFmtId="0" fontId="14" fillId="8" borderId="39" xfId="1" applyFont="1" applyFill="1" applyBorder="1" applyAlignment="1" applyProtection="1">
      <alignment horizontal="left" wrapText="1"/>
      <protection hidden="1"/>
    </xf>
    <xf numFmtId="164" fontId="6" fillId="8" borderId="67" xfId="1" applyNumberFormat="1" applyFont="1" applyFill="1" applyBorder="1" applyAlignment="1" applyProtection="1">
      <protection hidden="1"/>
    </xf>
    <xf numFmtId="0" fontId="14" fillId="8" borderId="68" xfId="1" applyFont="1" applyFill="1" applyBorder="1" applyAlignment="1" applyProtection="1">
      <alignment horizontal="left" wrapText="1"/>
      <protection hidden="1"/>
    </xf>
    <xf numFmtId="0" fontId="40" fillId="13" borderId="72" xfId="0" applyFont="1" applyFill="1" applyBorder="1"/>
    <xf numFmtId="0" fontId="41" fillId="13" borderId="36" xfId="0" applyFont="1" applyFill="1" applyBorder="1" applyAlignment="1" applyProtection="1">
      <alignment horizontal="left" vertical="top"/>
      <protection hidden="1"/>
    </xf>
    <xf numFmtId="0" fontId="43" fillId="13" borderId="71" xfId="0" applyFont="1" applyFill="1" applyBorder="1" applyAlignment="1" applyProtection="1">
      <alignment horizontal="right" wrapText="1"/>
      <protection locked="0"/>
    </xf>
    <xf numFmtId="0" fontId="43" fillId="13" borderId="71" xfId="0" applyFont="1" applyFill="1" applyBorder="1" applyAlignment="1" applyProtection="1">
      <alignment horizontal="center"/>
      <protection locked="0"/>
    </xf>
    <xf numFmtId="0" fontId="43" fillId="13" borderId="12" xfId="0" applyFont="1" applyFill="1" applyBorder="1" applyAlignment="1" applyProtection="1">
      <alignment horizontal="center"/>
      <protection locked="0"/>
    </xf>
    <xf numFmtId="164" fontId="38" fillId="12" borderId="10" xfId="1" applyNumberFormat="1" applyFont="1" applyFill="1" applyBorder="1" applyAlignment="1" applyProtection="1">
      <protection hidden="1"/>
    </xf>
    <xf numFmtId="0" fontId="41" fillId="12" borderId="10" xfId="0" applyFont="1" applyFill="1" applyBorder="1" applyAlignment="1" applyProtection="1">
      <alignment horizontal="right" wrapText="1"/>
      <protection locked="0"/>
    </xf>
    <xf numFmtId="0" fontId="43" fillId="12" borderId="0" xfId="0" applyFont="1" applyFill="1" applyAlignment="1" applyProtection="1">
      <alignment horizontal="center"/>
      <protection locked="0"/>
    </xf>
    <xf numFmtId="2" fontId="41" fillId="12" borderId="0" xfId="0" applyNumberFormat="1" applyFont="1" applyFill="1" applyAlignment="1" applyProtection="1">
      <alignment horizontal="center"/>
      <protection locked="0"/>
    </xf>
    <xf numFmtId="2" fontId="43" fillId="12" borderId="0" xfId="0" applyNumberFormat="1" applyFont="1" applyFill="1" applyAlignment="1" applyProtection="1">
      <alignment horizontal="center"/>
      <protection locked="0"/>
    </xf>
    <xf numFmtId="0" fontId="42" fillId="12" borderId="36" xfId="0" applyFont="1" applyFill="1" applyBorder="1" applyAlignment="1" applyProtection="1">
      <alignment wrapText="1"/>
      <protection locked="0"/>
    </xf>
    <xf numFmtId="0" fontId="35" fillId="12" borderId="36" xfId="0" applyFont="1" applyFill="1" applyBorder="1"/>
    <xf numFmtId="0" fontId="36" fillId="12" borderId="71" xfId="0" applyFont="1" applyFill="1" applyBorder="1"/>
    <xf numFmtId="0" fontId="36" fillId="12" borderId="12" xfId="0" applyFont="1" applyFill="1" applyBorder="1"/>
    <xf numFmtId="164" fontId="6" fillId="11" borderId="21" xfId="1" applyNumberFormat="1" applyFont="1" applyFill="1" applyBorder="1" applyAlignment="1" applyProtection="1">
      <protection hidden="1"/>
    </xf>
    <xf numFmtId="164" fontId="6" fillId="11" borderId="64" xfId="1" applyNumberFormat="1" applyFont="1" applyFill="1" applyBorder="1" applyAlignment="1" applyProtection="1">
      <protection hidden="1"/>
    </xf>
    <xf numFmtId="164" fontId="6" fillId="11" borderId="76" xfId="1" applyNumberFormat="1" applyFont="1" applyFill="1" applyBorder="1" applyAlignment="1" applyProtection="1">
      <protection hidden="1"/>
    </xf>
    <xf numFmtId="0" fontId="14" fillId="11" borderId="29" xfId="1" applyFont="1" applyFill="1" applyBorder="1" applyAlignment="1" applyProtection="1">
      <alignment horizontal="left"/>
      <protection hidden="1"/>
    </xf>
    <xf numFmtId="0" fontId="14" fillId="11" borderId="40" xfId="1" applyFont="1" applyFill="1" applyBorder="1" applyAlignment="1" applyProtection="1">
      <alignment horizontal="left" wrapText="1"/>
      <protection hidden="1"/>
    </xf>
    <xf numFmtId="164" fontId="6" fillId="11" borderId="32" xfId="1" applyNumberFormat="1" applyFont="1" applyFill="1" applyBorder="1" applyAlignment="1" applyProtection="1">
      <protection hidden="1"/>
    </xf>
    <xf numFmtId="0" fontId="14" fillId="11" borderId="65" xfId="1" applyFont="1" applyFill="1" applyBorder="1" applyAlignment="1" applyProtection="1">
      <alignment horizontal="left" wrapText="1"/>
      <protection hidden="1"/>
    </xf>
    <xf numFmtId="0" fontId="14" fillId="11" borderId="65" xfId="1" applyFont="1" applyFill="1" applyBorder="1" applyAlignment="1" applyProtection="1">
      <alignment horizontal="left"/>
      <protection hidden="1"/>
    </xf>
    <xf numFmtId="0" fontId="14" fillId="11" borderId="77" xfId="1" applyFont="1" applyFill="1" applyBorder="1" applyAlignment="1" applyProtection="1">
      <alignment horizontal="left" wrapText="1"/>
      <protection hidden="1"/>
    </xf>
    <xf numFmtId="0" fontId="40" fillId="13" borderId="71" xfId="0" applyFont="1" applyFill="1" applyBorder="1"/>
    <xf numFmtId="2" fontId="41" fillId="12" borderId="71" xfId="0" applyNumberFormat="1" applyFont="1" applyFill="1" applyBorder="1" applyAlignment="1" applyProtection="1">
      <alignment horizontal="center"/>
      <protection locked="0"/>
    </xf>
    <xf numFmtId="2" fontId="43" fillId="12" borderId="12" xfId="0" applyNumberFormat="1" applyFont="1" applyFill="1" applyBorder="1" applyAlignment="1" applyProtection="1">
      <alignment horizontal="center"/>
      <protection locked="0"/>
    </xf>
    <xf numFmtId="2" fontId="43" fillId="12" borderId="71" xfId="0" applyNumberFormat="1" applyFont="1" applyFill="1" applyBorder="1" applyAlignment="1" applyProtection="1">
      <alignment horizontal="center"/>
      <protection locked="0"/>
    </xf>
    <xf numFmtId="2" fontId="41" fillId="12" borderId="12" xfId="0" applyNumberFormat="1" applyFont="1" applyFill="1" applyBorder="1" applyAlignment="1" applyProtection="1">
      <alignment horizontal="center"/>
      <protection locked="0"/>
    </xf>
    <xf numFmtId="2" fontId="35" fillId="12" borderId="80" xfId="0" applyNumberFormat="1" applyFont="1" applyFill="1" applyBorder="1"/>
    <xf numFmtId="2" fontId="36" fillId="12" borderId="81" xfId="0" applyNumberFormat="1" applyFont="1" applyFill="1" applyBorder="1" applyAlignment="1">
      <alignment horizontal="center"/>
    </xf>
    <xf numFmtId="2" fontId="40" fillId="12" borderId="81" xfId="0" applyNumberFormat="1" applyFont="1" applyFill="1" applyBorder="1"/>
    <xf numFmtId="2" fontId="40" fillId="12" borderId="82" xfId="0" applyNumberFormat="1" applyFont="1" applyFill="1" applyBorder="1"/>
    <xf numFmtId="2" fontId="36" fillId="13" borderId="70" xfId="0" applyNumberFormat="1" applyFont="1" applyFill="1" applyBorder="1" applyAlignment="1">
      <alignment horizontal="left"/>
    </xf>
    <xf numFmtId="2" fontId="37" fillId="13" borderId="71" xfId="0" applyNumberFormat="1" applyFont="1" applyFill="1" applyBorder="1" applyAlignment="1">
      <alignment horizontal="center"/>
    </xf>
    <xf numFmtId="2" fontId="40" fillId="13" borderId="71" xfId="0" applyNumberFormat="1" applyFont="1" applyFill="1" applyBorder="1" applyAlignment="1">
      <alignment horizontal="center"/>
    </xf>
    <xf numFmtId="2" fontId="40" fillId="13" borderId="72" xfId="0" applyNumberFormat="1" applyFont="1" applyFill="1" applyBorder="1" applyAlignment="1">
      <alignment horizontal="center"/>
    </xf>
    <xf numFmtId="2" fontId="42" fillId="12" borderId="0" xfId="0" applyNumberFormat="1" applyFont="1" applyFill="1" applyAlignment="1">
      <alignment horizontal="left"/>
    </xf>
    <xf numFmtId="2" fontId="40" fillId="12" borderId="0" xfId="0" applyNumberFormat="1" applyFont="1" applyFill="1"/>
    <xf numFmtId="2" fontId="42" fillId="12" borderId="22" xfId="0" applyNumberFormat="1" applyFont="1" applyFill="1" applyBorder="1" applyAlignment="1">
      <alignment horizontal="center"/>
    </xf>
    <xf numFmtId="2" fontId="42" fillId="12" borderId="0" xfId="0" applyNumberFormat="1" applyFont="1" applyFill="1"/>
    <xf numFmtId="2" fontId="42" fillId="12" borderId="0" xfId="0" applyNumberFormat="1" applyFont="1" applyFill="1" applyAlignment="1">
      <alignment horizontal="center"/>
    </xf>
    <xf numFmtId="2" fontId="42" fillId="12" borderId="36" xfId="0" applyNumberFormat="1" applyFont="1" applyFill="1" applyBorder="1" applyAlignment="1">
      <alignment horizontal="left"/>
    </xf>
    <xf numFmtId="2" fontId="42" fillId="12" borderId="71" xfId="0" applyNumberFormat="1" applyFont="1" applyFill="1" applyBorder="1" applyAlignment="1">
      <alignment horizontal="center"/>
    </xf>
    <xf numFmtId="2" fontId="40" fillId="12" borderId="71" xfId="0" applyNumberFormat="1" applyFont="1" applyFill="1" applyBorder="1"/>
    <xf numFmtId="2" fontId="40" fillId="12" borderId="12" xfId="0" applyNumberFormat="1" applyFont="1" applyFill="1" applyBorder="1"/>
    <xf numFmtId="0" fontId="41" fillId="13" borderId="10" xfId="0" applyFont="1" applyFill="1" applyBorder="1" applyAlignment="1" applyProtection="1">
      <alignment horizontal="left" vertical="top"/>
      <protection hidden="1"/>
    </xf>
    <xf numFmtId="2" fontId="40" fillId="13" borderId="71" xfId="0" applyNumberFormat="1" applyFont="1" applyFill="1" applyBorder="1"/>
    <xf numFmtId="2" fontId="40" fillId="13" borderId="12" xfId="0" applyNumberFormat="1" applyFont="1" applyFill="1" applyBorder="1"/>
    <xf numFmtId="0" fontId="4" fillId="0" borderId="91" xfId="0" applyFont="1" applyBorder="1" applyProtection="1">
      <protection locked="0"/>
    </xf>
    <xf numFmtId="0" fontId="4" fillId="0" borderId="74" xfId="0" applyFont="1" applyBorder="1" applyProtection="1">
      <protection locked="0"/>
    </xf>
    <xf numFmtId="0" fontId="4" fillId="0" borderId="75" xfId="0" applyFont="1" applyBorder="1" applyProtection="1">
      <protection locked="0"/>
    </xf>
    <xf numFmtId="0" fontId="4" fillId="0" borderId="29" xfId="0" applyFont="1" applyBorder="1" applyProtection="1">
      <protection locked="0"/>
    </xf>
    <xf numFmtId="0" fontId="8" fillId="0" borderId="0" xfId="0" applyFont="1" applyProtection="1">
      <protection locked="0"/>
    </xf>
    <xf numFmtId="0" fontId="0" fillId="0" borderId="39" xfId="0" applyBorder="1" applyProtection="1">
      <protection locked="0"/>
    </xf>
    <xf numFmtId="0" fontId="4" fillId="0" borderId="36" xfId="0" applyFont="1" applyBorder="1" applyProtection="1">
      <protection locked="0"/>
    </xf>
    <xf numFmtId="0" fontId="8" fillId="0" borderId="71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72" xfId="0" applyBorder="1" applyProtection="1">
      <protection locked="0"/>
    </xf>
    <xf numFmtId="0" fontId="4" fillId="0" borderId="21" xfId="0" applyFont="1" applyBorder="1" applyProtection="1">
      <protection locked="0"/>
    </xf>
    <xf numFmtId="0" fontId="4" fillId="0" borderId="64" xfId="0" applyFont="1" applyBorder="1" applyProtection="1">
      <protection locked="0"/>
    </xf>
    <xf numFmtId="0" fontId="4" fillId="0" borderId="63" xfId="0" applyFont="1" applyBorder="1" applyProtection="1"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8" fillId="0" borderId="64" xfId="0" applyFont="1" applyBorder="1" applyAlignment="1" applyProtection="1">
      <alignment horizontal="center"/>
      <protection locked="0"/>
    </xf>
    <xf numFmtId="0" fontId="8" fillId="0" borderId="76" xfId="0" applyFont="1" applyBorder="1" applyAlignment="1" applyProtection="1">
      <alignment horizontal="center"/>
      <protection locked="0"/>
    </xf>
    <xf numFmtId="0" fontId="8" fillId="0" borderId="36" xfId="0" applyFont="1" applyBorder="1" applyAlignment="1" applyProtection="1">
      <alignment horizontal="center"/>
      <protection locked="0"/>
    </xf>
    <xf numFmtId="0" fontId="8" fillId="0" borderId="7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23" fillId="8" borderId="38" xfId="0" applyFont="1" applyFill="1" applyBorder="1" applyAlignment="1" applyProtection="1">
      <alignment horizontal="left"/>
      <protection locked="0"/>
    </xf>
    <xf numFmtId="0" fontId="34" fillId="8" borderId="0" xfId="0" applyFont="1" applyFill="1" applyAlignment="1" applyProtection="1">
      <alignment horizontal="left"/>
      <protection locked="0"/>
    </xf>
    <xf numFmtId="0" fontId="6" fillId="8" borderId="0" xfId="0" applyFont="1" applyFill="1" applyAlignment="1" applyProtection="1">
      <alignment horizontal="left"/>
      <protection locked="0"/>
    </xf>
    <xf numFmtId="0" fontId="0" fillId="8" borderId="0" xfId="0" applyFill="1" applyProtection="1">
      <protection locked="0"/>
    </xf>
    <xf numFmtId="0" fontId="0" fillId="8" borderId="40" xfId="0" applyFill="1" applyBorder="1" applyProtection="1">
      <protection locked="0"/>
    </xf>
    <xf numFmtId="0" fontId="20" fillId="0" borderId="0" xfId="2" applyNumberFormat="1" applyFont="1" applyAlignment="1" applyProtection="1">
      <alignment horizontal="center" vertical="top" wrapText="1"/>
      <protection locked="0"/>
    </xf>
    <xf numFmtId="0" fontId="2" fillId="0" borderId="0" xfId="2" applyNumberFormat="1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35" fillId="12" borderId="32" xfId="1" applyFont="1" applyFill="1" applyBorder="1" applyAlignment="1" applyProtection="1">
      <alignment horizontal="center"/>
      <protection locked="0"/>
    </xf>
    <xf numFmtId="0" fontId="35" fillId="12" borderId="77" xfId="1" applyFont="1" applyFill="1" applyBorder="1" applyAlignment="1" applyProtection="1">
      <alignment horizontal="center"/>
      <protection locked="0"/>
    </xf>
    <xf numFmtId="0" fontId="0" fillId="0" borderId="71" xfId="0" applyBorder="1" applyProtection="1">
      <protection locked="0"/>
    </xf>
    <xf numFmtId="0" fontId="4" fillId="0" borderId="71" xfId="0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4" fillId="8" borderId="38" xfId="0" applyFont="1" applyFill="1" applyBorder="1" applyAlignment="1" applyProtection="1">
      <alignment horizontal="left"/>
      <protection locked="0"/>
    </xf>
    <xf numFmtId="0" fontId="8" fillId="8" borderId="0" xfId="0" applyFont="1" applyFill="1" applyAlignment="1" applyProtection="1">
      <alignment horizontal="left"/>
      <protection locked="0"/>
    </xf>
    <xf numFmtId="0" fontId="35" fillId="12" borderId="36" xfId="0" applyFont="1" applyFill="1" applyBorder="1" applyAlignment="1" applyProtection="1">
      <alignment horizontal="center"/>
      <protection locked="0"/>
    </xf>
    <xf numFmtId="0" fontId="35" fillId="12" borderId="71" xfId="0" applyFont="1" applyFill="1" applyBorder="1" applyAlignment="1" applyProtection="1">
      <alignment horizontal="center"/>
      <protection locked="0"/>
    </xf>
    <xf numFmtId="0" fontId="35" fillId="12" borderId="12" xfId="0" applyFont="1" applyFill="1" applyBorder="1" applyAlignment="1" applyProtection="1">
      <alignment horizontal="center"/>
      <protection locked="0"/>
    </xf>
    <xf numFmtId="0" fontId="4" fillId="0" borderId="32" xfId="0" applyFont="1" applyBorder="1" applyProtection="1">
      <protection locked="0"/>
    </xf>
    <xf numFmtId="0" fontId="8" fillId="0" borderId="65" xfId="0" applyFont="1" applyBorder="1" applyProtection="1">
      <protection locked="0"/>
    </xf>
    <xf numFmtId="0" fontId="8" fillId="0" borderId="68" xfId="0" applyFont="1" applyBorder="1" applyProtection="1">
      <protection locked="0"/>
    </xf>
    <xf numFmtId="0" fontId="38" fillId="12" borderId="36" xfId="0" applyFont="1" applyFill="1" applyBorder="1" applyAlignment="1">
      <alignment horizontal="center"/>
    </xf>
    <xf numFmtId="0" fontId="38" fillId="12" borderId="71" xfId="0" applyFont="1" applyFill="1" applyBorder="1" applyAlignment="1">
      <alignment horizontal="center"/>
    </xf>
    <xf numFmtId="0" fontId="38" fillId="12" borderId="12" xfId="0" applyFont="1" applyFill="1" applyBorder="1" applyAlignment="1">
      <alignment horizontal="center"/>
    </xf>
    <xf numFmtId="0" fontId="8" fillId="8" borderId="22" xfId="0" applyFont="1" applyFill="1" applyBorder="1" applyAlignment="1" applyProtection="1">
      <alignment horizontal="center" vertical="center" wrapText="1"/>
      <protection hidden="1"/>
    </xf>
    <xf numFmtId="0" fontId="8" fillId="8" borderId="30" xfId="0" applyFont="1" applyFill="1" applyBorder="1" applyAlignment="1" applyProtection="1">
      <alignment horizontal="center" vertical="center" wrapText="1"/>
      <protection hidden="1"/>
    </xf>
    <xf numFmtId="0" fontId="9" fillId="8" borderId="22" xfId="0" applyFont="1" applyFill="1" applyBorder="1" applyAlignment="1">
      <alignment horizontal="center"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38" fillId="12" borderId="92" xfId="1" applyFont="1" applyFill="1" applyBorder="1" applyAlignment="1" applyProtection="1">
      <alignment horizontal="center" vertical="center"/>
      <protection locked="0"/>
    </xf>
    <xf numFmtId="0" fontId="38" fillId="12" borderId="93" xfId="1" applyFont="1" applyFill="1" applyBorder="1" applyAlignment="1" applyProtection="1">
      <alignment horizontal="center" vertical="center"/>
      <protection locked="0"/>
    </xf>
    <xf numFmtId="0" fontId="41" fillId="12" borderId="88" xfId="3" applyFont="1" applyFill="1" applyBorder="1" applyAlignment="1">
      <alignment horizontal="center"/>
    </xf>
    <xf numFmtId="0" fontId="41" fillId="12" borderId="89" xfId="3" applyFont="1" applyFill="1" applyBorder="1" applyAlignment="1">
      <alignment horizontal="center"/>
    </xf>
    <xf numFmtId="0" fontId="41" fillId="12" borderId="90" xfId="3" applyFont="1" applyFill="1" applyBorder="1" applyAlignment="1">
      <alignment horizontal="center"/>
    </xf>
    <xf numFmtId="0" fontId="41" fillId="12" borderId="80" xfId="3" applyFont="1" applyFill="1" applyBorder="1" applyAlignment="1">
      <alignment horizontal="center"/>
    </xf>
    <xf numFmtId="0" fontId="41" fillId="12" borderId="81" xfId="3" applyFont="1" applyFill="1" applyBorder="1" applyAlignment="1">
      <alignment horizontal="center"/>
    </xf>
    <xf numFmtId="0" fontId="41" fillId="12" borderId="82" xfId="3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2" fontId="42" fillId="12" borderId="36" xfId="0" applyNumberFormat="1" applyFont="1" applyFill="1" applyBorder="1" applyAlignment="1">
      <alignment horizontal="center"/>
    </xf>
    <xf numFmtId="2" fontId="42" fillId="12" borderId="12" xfId="0" applyNumberFormat="1" applyFont="1" applyFill="1" applyBorder="1" applyAlignment="1">
      <alignment horizontal="center"/>
    </xf>
  </cellXfs>
  <cellStyles count="7">
    <cellStyle name="Bom" xfId="1" builtinId="26"/>
    <cellStyle name="Hiperlink" xfId="2" builtinId="8"/>
    <cellStyle name="Neutro" xfId="3" builtinId="28"/>
    <cellStyle name="Normal" xfId="0" builtinId="0"/>
    <cellStyle name="Normal 2" xfId="4" xr:uid="{00000000-0005-0000-0000-000004000000}"/>
    <cellStyle name="Nota 2" xfId="5" xr:uid="{00000000-0005-0000-0000-000005000000}"/>
    <cellStyle name="Nota 3" xfId="6" xr:uid="{00000000-0005-0000-0000-000006000000}"/>
  </cellStyles>
  <dxfs count="0"/>
  <tableStyles count="0" defaultTableStyle="TableStyleMedium9" defaultPivotStyle="PivotStyleLight16"/>
  <colors>
    <mruColors>
      <color rgb="FFFFFF99"/>
      <color rgb="FFFFFF66"/>
      <color rgb="FF92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76200</xdr:rowOff>
        </xdr:from>
        <xdr:to>
          <xdr:col>1</xdr:col>
          <xdr:colOff>142875</xdr:colOff>
          <xdr:row>5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osp@saude.sp.gov.br" TargetMode="External"/><Relationship Id="rId6" Type="http://schemas.openxmlformats.org/officeDocument/2006/relationships/image" Target="../media/image1.w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zoomScale="70" zoomScaleNormal="70" workbookViewId="0">
      <selection activeCell="N22" sqref="N22"/>
    </sheetView>
  </sheetViews>
  <sheetFormatPr defaultRowHeight="12.75" x14ac:dyDescent="0.2"/>
  <cols>
    <col min="1" max="2" width="9.140625" style="2"/>
    <col min="3" max="3" width="15.5703125" style="2" customWidth="1"/>
    <col min="4" max="7" width="9.140625" style="2"/>
    <col min="8" max="8" width="22.85546875" style="2" customWidth="1"/>
    <col min="9" max="9" width="10.28515625" style="2" customWidth="1"/>
    <col min="10" max="16384" width="9.140625" style="2"/>
  </cols>
  <sheetData>
    <row r="1" spans="1:11" ht="12" customHeight="1" x14ac:dyDescent="0.2">
      <c r="A1" s="684" t="s">
        <v>53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</row>
    <row r="2" spans="1:11" x14ac:dyDescent="0.2">
      <c r="A2" s="684" t="s">
        <v>52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</row>
    <row r="3" spans="1:11" x14ac:dyDescent="0.2">
      <c r="A3" s="684" t="s">
        <v>65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</row>
    <row r="4" spans="1:11" x14ac:dyDescent="0.2">
      <c r="A4" s="684" t="s">
        <v>0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</row>
    <row r="5" spans="1:11" ht="22.5" customHeight="1" x14ac:dyDescent="0.2">
      <c r="A5" s="690" t="s">
        <v>213</v>
      </c>
      <c r="B5" s="691"/>
      <c r="C5" s="691"/>
      <c r="D5" s="691"/>
      <c r="E5" s="691"/>
      <c r="F5" s="691"/>
      <c r="G5" s="691"/>
      <c r="H5" s="691"/>
      <c r="I5" s="691"/>
      <c r="J5" s="691"/>
      <c r="K5" s="691"/>
    </row>
    <row r="6" spans="1:11" x14ac:dyDescent="0.2">
      <c r="A6" s="684" t="s">
        <v>350</v>
      </c>
      <c r="B6" s="684"/>
      <c r="C6" s="684"/>
      <c r="D6" s="684"/>
      <c r="E6" s="684"/>
      <c r="F6" s="684"/>
      <c r="G6" s="684"/>
      <c r="H6" s="684"/>
      <c r="I6" s="684"/>
      <c r="J6" s="684"/>
      <c r="K6" s="684"/>
    </row>
    <row r="7" spans="1:11" ht="12" customHeight="1" thickBot="1" x14ac:dyDescent="0.25">
      <c r="A7" s="692"/>
      <c r="B7" s="692"/>
      <c r="C7" s="692"/>
      <c r="D7" s="692"/>
      <c r="E7" s="692"/>
      <c r="F7" s="692"/>
      <c r="G7" s="692"/>
      <c r="H7" s="692"/>
      <c r="I7" s="692"/>
      <c r="J7" s="692"/>
      <c r="K7" s="692"/>
    </row>
    <row r="8" spans="1:11" ht="24.75" customHeight="1" thickBot="1" x14ac:dyDescent="0.35">
      <c r="A8" s="700" t="s">
        <v>293</v>
      </c>
      <c r="B8" s="701"/>
      <c r="C8" s="701"/>
      <c r="D8" s="701"/>
      <c r="E8" s="701"/>
      <c r="F8" s="701"/>
      <c r="G8" s="701"/>
      <c r="H8" s="701"/>
      <c r="I8" s="701"/>
      <c r="J8" s="701"/>
      <c r="K8" s="702"/>
    </row>
    <row r="9" spans="1:11" ht="21" thickBot="1" x14ac:dyDescent="0.35">
      <c r="A9" s="700" t="s">
        <v>440</v>
      </c>
      <c r="B9" s="701"/>
      <c r="C9" s="701"/>
      <c r="D9" s="701"/>
      <c r="E9" s="701"/>
      <c r="F9" s="701"/>
      <c r="G9" s="701"/>
      <c r="H9" s="701"/>
      <c r="I9" s="701"/>
      <c r="J9" s="701"/>
      <c r="K9" s="702"/>
    </row>
    <row r="10" spans="1:11" ht="26.25" customHeight="1" thickBot="1" x14ac:dyDescent="0.35">
      <c r="A10" s="524" t="s">
        <v>85</v>
      </c>
      <c r="B10" s="521"/>
      <c r="C10" s="522"/>
      <c r="D10" s="522"/>
      <c r="E10" s="693">
        <v>2026</v>
      </c>
      <c r="F10" s="694"/>
      <c r="G10" s="521"/>
      <c r="H10" s="521"/>
      <c r="I10" s="522"/>
      <c r="J10" s="522"/>
      <c r="K10" s="523"/>
    </row>
    <row r="11" spans="1:11" ht="21" thickBot="1" x14ac:dyDescent="0.35">
      <c r="A11" s="525" t="s">
        <v>31</v>
      </c>
      <c r="B11" s="526"/>
      <c r="C11" s="703"/>
      <c r="D11" s="704"/>
      <c r="E11" s="704"/>
      <c r="F11" s="704"/>
      <c r="G11" s="704"/>
      <c r="H11" s="704"/>
      <c r="I11" s="704"/>
      <c r="J11" s="704"/>
      <c r="K11" s="705"/>
    </row>
    <row r="12" spans="1:11" ht="21" thickBot="1" x14ac:dyDescent="0.35">
      <c r="A12" s="685" t="s">
        <v>87</v>
      </c>
      <c r="B12" s="686"/>
      <c r="C12" s="671"/>
      <c r="D12" s="695"/>
      <c r="E12" s="673"/>
      <c r="F12" s="256"/>
      <c r="G12" s="256"/>
      <c r="H12" s="256"/>
      <c r="I12" s="256"/>
      <c r="J12" s="256"/>
      <c r="K12" s="279"/>
    </row>
    <row r="13" spans="1:11" ht="18.75" thickBot="1" x14ac:dyDescent="0.3">
      <c r="A13" s="257" t="s">
        <v>89</v>
      </c>
      <c r="B13" s="258"/>
      <c r="C13" s="185"/>
      <c r="D13" s="256"/>
      <c r="E13" s="259"/>
      <c r="F13" s="260" t="s">
        <v>82</v>
      </c>
      <c r="G13" s="261"/>
      <c r="H13" s="261"/>
      <c r="I13" s="261"/>
      <c r="J13" s="261"/>
      <c r="K13" s="262"/>
    </row>
    <row r="14" spans="1:11" ht="18.75" thickBot="1" x14ac:dyDescent="0.3">
      <c r="A14" s="184"/>
      <c r="B14" s="185" t="s">
        <v>70</v>
      </c>
      <c r="C14" s="185"/>
      <c r="D14" s="22"/>
      <c r="E14" s="259"/>
      <c r="F14" s="263"/>
      <c r="G14" s="256"/>
      <c r="H14" s="185" t="s">
        <v>73</v>
      </c>
      <c r="I14" s="22"/>
      <c r="J14" s="256"/>
      <c r="K14" s="264"/>
    </row>
    <row r="15" spans="1:11" ht="18.75" thickBot="1" x14ac:dyDescent="0.3">
      <c r="A15" s="184"/>
      <c r="B15" s="185" t="s">
        <v>71</v>
      </c>
      <c r="C15" s="185"/>
      <c r="D15" s="22"/>
      <c r="E15" s="259"/>
      <c r="F15" s="263"/>
      <c r="G15" s="256"/>
      <c r="H15" s="185" t="s">
        <v>74</v>
      </c>
      <c r="I15" s="22"/>
      <c r="J15" s="256"/>
      <c r="K15" s="264"/>
    </row>
    <row r="16" spans="1:11" ht="18.75" thickBot="1" x14ac:dyDescent="0.3">
      <c r="A16" s="184"/>
      <c r="B16" s="185" t="s">
        <v>72</v>
      </c>
      <c r="C16" s="185"/>
      <c r="D16" s="22"/>
      <c r="E16" s="259"/>
      <c r="F16" s="263"/>
      <c r="G16" s="256"/>
      <c r="H16" s="185" t="s">
        <v>75</v>
      </c>
      <c r="I16" s="22"/>
      <c r="J16" s="256"/>
      <c r="K16" s="264"/>
    </row>
    <row r="17" spans="1:12" ht="18.75" thickBot="1" x14ac:dyDescent="0.3">
      <c r="A17" s="257" t="s">
        <v>298</v>
      </c>
      <c r="B17" s="265"/>
      <c r="C17" s="258"/>
      <c r="D17" s="186"/>
      <c r="E17" s="266"/>
      <c r="F17" s="258" t="s">
        <v>84</v>
      </c>
      <c r="G17" s="261"/>
      <c r="H17" s="261"/>
      <c r="I17" s="271"/>
      <c r="J17" s="261"/>
      <c r="K17" s="262"/>
    </row>
    <row r="18" spans="1:12" ht="18.75" thickBot="1" x14ac:dyDescent="0.3">
      <c r="A18" s="188" t="s">
        <v>29</v>
      </c>
      <c r="B18" s="22"/>
      <c r="C18" s="189" t="s">
        <v>30</v>
      </c>
      <c r="D18" s="22"/>
      <c r="E18" s="270"/>
      <c r="F18" s="186"/>
      <c r="G18" s="185" t="s">
        <v>253</v>
      </c>
      <c r="H18" s="186"/>
      <c r="I18" s="22"/>
      <c r="J18" s="256"/>
      <c r="K18" s="264"/>
    </row>
    <row r="19" spans="1:12" ht="18.75" thickBot="1" x14ac:dyDescent="0.3">
      <c r="A19" s="267"/>
      <c r="B19" s="268"/>
      <c r="C19" s="268"/>
      <c r="D19" s="268"/>
      <c r="E19" s="269"/>
      <c r="F19" s="186"/>
      <c r="G19" s="185" t="s">
        <v>79</v>
      </c>
      <c r="H19" s="186"/>
      <c r="I19" s="22"/>
      <c r="J19" s="256"/>
      <c r="K19" s="264"/>
    </row>
    <row r="20" spans="1:12" ht="18.75" thickBot="1" x14ac:dyDescent="0.3">
      <c r="A20" s="257" t="s">
        <v>81</v>
      </c>
      <c r="B20" s="258"/>
      <c r="C20" s="258"/>
      <c r="D20" s="261"/>
      <c r="E20" s="280"/>
      <c r="F20" s="263"/>
      <c r="G20" s="272" t="s">
        <v>88</v>
      </c>
      <c r="H20" s="186"/>
      <c r="I20" s="22"/>
      <c r="J20" s="256"/>
      <c r="K20" s="264"/>
    </row>
    <row r="21" spans="1:12" ht="18.75" thickBot="1" x14ac:dyDescent="0.3">
      <c r="A21" s="188" t="s">
        <v>29</v>
      </c>
      <c r="B21" s="22"/>
      <c r="C21" s="189" t="s">
        <v>30</v>
      </c>
      <c r="D21" s="22"/>
      <c r="E21" s="259"/>
      <c r="F21" s="263"/>
      <c r="G21" s="185" t="s">
        <v>86</v>
      </c>
      <c r="H21" s="186"/>
      <c r="I21" s="22"/>
      <c r="J21" s="256"/>
      <c r="K21" s="264"/>
    </row>
    <row r="22" spans="1:12" ht="18.75" thickBot="1" x14ac:dyDescent="0.3">
      <c r="A22" s="281"/>
      <c r="B22" s="274"/>
      <c r="C22" s="282"/>
      <c r="D22" s="283"/>
      <c r="E22" s="284"/>
      <c r="F22" s="273"/>
      <c r="G22" s="274" t="s">
        <v>80</v>
      </c>
      <c r="H22" s="268"/>
      <c r="I22" s="22"/>
      <c r="J22" s="275"/>
      <c r="K22" s="276"/>
    </row>
    <row r="23" spans="1:12" ht="18.75" thickBot="1" x14ac:dyDescent="0.3">
      <c r="A23" s="184" t="s">
        <v>83</v>
      </c>
      <c r="B23" s="185"/>
      <c r="C23" s="185"/>
      <c r="D23" s="185"/>
      <c r="E23" s="185"/>
      <c r="F23" s="185"/>
      <c r="G23" s="185"/>
      <c r="H23" s="185"/>
      <c r="I23" s="186"/>
      <c r="J23" s="186"/>
      <c r="K23" s="187"/>
    </row>
    <row r="24" spans="1:12" ht="18.75" thickBot="1" x14ac:dyDescent="0.3">
      <c r="A24" s="188" t="s">
        <v>29</v>
      </c>
      <c r="B24" s="22"/>
      <c r="C24" s="189" t="s">
        <v>30</v>
      </c>
      <c r="D24" s="22"/>
      <c r="E24" s="185"/>
      <c r="F24" s="185"/>
      <c r="G24" s="185"/>
      <c r="H24" s="185"/>
      <c r="I24" s="189"/>
      <c r="J24" s="185"/>
      <c r="K24" s="190"/>
      <c r="L24" s="12"/>
    </row>
    <row r="25" spans="1:12" ht="18.75" thickBot="1" x14ac:dyDescent="0.3">
      <c r="A25" s="184" t="s">
        <v>365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91"/>
    </row>
    <row r="26" spans="1:12" ht="18.75" thickBot="1" x14ac:dyDescent="0.3">
      <c r="A26" s="192"/>
      <c r="B26" s="687" t="s">
        <v>398</v>
      </c>
      <c r="C26" s="688"/>
      <c r="D26" s="688"/>
      <c r="E26" s="688"/>
      <c r="F26" s="688"/>
      <c r="G26" s="688"/>
      <c r="H26" s="689"/>
      <c r="I26" s="285"/>
      <c r="J26" s="185"/>
      <c r="K26" s="191"/>
    </row>
    <row r="27" spans="1:12" ht="18.75" thickBot="1" x14ac:dyDescent="0.3">
      <c r="A27" s="192"/>
      <c r="B27" s="193" t="s">
        <v>362</v>
      </c>
      <c r="C27" s="194"/>
      <c r="D27" s="194"/>
      <c r="E27" s="194"/>
      <c r="F27" s="194"/>
      <c r="G27" s="194"/>
      <c r="H27" s="195"/>
      <c r="I27" s="286"/>
      <c r="J27" s="185"/>
      <c r="K27" s="191"/>
    </row>
    <row r="28" spans="1:12" ht="18.75" thickBot="1" x14ac:dyDescent="0.3">
      <c r="A28" s="192"/>
      <c r="B28" s="193" t="s">
        <v>363</v>
      </c>
      <c r="C28" s="186"/>
      <c r="D28" s="186"/>
      <c r="E28" s="186"/>
      <c r="F28" s="186"/>
      <c r="G28" s="186"/>
      <c r="H28" s="186"/>
      <c r="I28" s="287"/>
      <c r="J28" s="185"/>
      <c r="K28" s="191"/>
    </row>
    <row r="29" spans="1:12" ht="18.75" thickBot="1" x14ac:dyDescent="0.3">
      <c r="A29" s="192"/>
      <c r="B29" s="193" t="s">
        <v>364</v>
      </c>
      <c r="C29" s="186"/>
      <c r="D29" s="186"/>
      <c r="E29" s="186"/>
      <c r="F29" s="186"/>
      <c r="G29" s="186"/>
      <c r="H29" s="186"/>
      <c r="I29" s="286"/>
      <c r="J29" s="185"/>
      <c r="K29" s="191"/>
    </row>
    <row r="30" spans="1:12" ht="18.75" thickBot="1" x14ac:dyDescent="0.3">
      <c r="A30" s="253"/>
      <c r="B30" s="193" t="s">
        <v>66</v>
      </c>
      <c r="C30" s="671"/>
      <c r="D30" s="696"/>
      <c r="E30" s="696"/>
      <c r="F30" s="696"/>
      <c r="G30" s="696"/>
      <c r="H30" s="697"/>
      <c r="I30" s="286"/>
      <c r="J30" s="185"/>
      <c r="K30" s="191"/>
    </row>
    <row r="31" spans="1:12" ht="22.5" customHeight="1" thickTop="1" thickBot="1" x14ac:dyDescent="0.3">
      <c r="A31" s="460" t="s">
        <v>321</v>
      </c>
      <c r="B31" s="461"/>
      <c r="C31" s="461"/>
      <c r="D31" s="461"/>
      <c r="E31" s="461"/>
      <c r="F31" s="461"/>
      <c r="G31" s="461"/>
      <c r="H31" s="461"/>
      <c r="I31" s="461"/>
      <c r="J31" s="462"/>
      <c r="K31" s="463"/>
    </row>
    <row r="32" spans="1:12" ht="19.5" customHeight="1" thickBot="1" x14ac:dyDescent="0.3">
      <c r="A32" s="188" t="s">
        <v>29</v>
      </c>
      <c r="B32" s="429"/>
      <c r="C32" s="189" t="s">
        <v>30</v>
      </c>
      <c r="D32" s="429"/>
      <c r="E32" s="194"/>
      <c r="F32" s="194"/>
      <c r="G32" s="194"/>
      <c r="H32" s="194"/>
      <c r="I32" s="194"/>
      <c r="J32" s="185"/>
      <c r="K32" s="191"/>
    </row>
    <row r="33" spans="1:11" ht="12.75" customHeight="1" thickBot="1" x14ac:dyDescent="0.3">
      <c r="A33" s="464"/>
      <c r="B33" s="465"/>
      <c r="C33" s="465"/>
      <c r="D33" s="465"/>
      <c r="E33" s="465"/>
      <c r="F33" s="465"/>
      <c r="G33" s="465"/>
      <c r="H33" s="465"/>
      <c r="I33" s="465"/>
      <c r="J33" s="466"/>
      <c r="K33" s="467"/>
    </row>
    <row r="34" spans="1:11" ht="19.5" thickTop="1" thickBot="1" x14ac:dyDescent="0.3">
      <c r="A34" s="698" t="s">
        <v>55</v>
      </c>
      <c r="B34" s="699"/>
      <c r="C34" s="699"/>
      <c r="D34" s="699"/>
      <c r="E34" s="668"/>
      <c r="F34" s="669"/>
      <c r="G34" s="669"/>
      <c r="H34" s="669"/>
      <c r="I34" s="669"/>
      <c r="J34" s="669"/>
      <c r="K34" s="670"/>
    </row>
    <row r="35" spans="1:11" ht="18.75" thickBot="1" x14ac:dyDescent="0.3">
      <c r="A35" s="184" t="s">
        <v>245</v>
      </c>
      <c r="B35" s="256"/>
      <c r="C35" s="186"/>
      <c r="D35" s="186"/>
      <c r="E35" s="678"/>
      <c r="F35" s="679"/>
      <c r="G35" s="679"/>
      <c r="H35" s="679"/>
      <c r="I35" s="679"/>
      <c r="J35" s="679"/>
      <c r="K35" s="680"/>
    </row>
    <row r="36" spans="1:11" ht="18.75" thickBot="1" x14ac:dyDescent="0.3">
      <c r="A36" s="184" t="s">
        <v>368</v>
      </c>
      <c r="B36" s="256"/>
      <c r="C36" s="186"/>
      <c r="D36" s="186"/>
      <c r="E36" s="681"/>
      <c r="F36" s="682"/>
      <c r="G36" s="682"/>
      <c r="H36" s="682"/>
      <c r="I36" s="682"/>
      <c r="J36" s="682"/>
      <c r="K36" s="683"/>
    </row>
    <row r="37" spans="1:11" ht="18.75" thickBot="1" x14ac:dyDescent="0.3">
      <c r="A37" s="184" t="s">
        <v>367</v>
      </c>
      <c r="B37" s="256"/>
      <c r="C37" s="186"/>
      <c r="D37" s="186"/>
      <c r="E37" s="681"/>
      <c r="F37" s="682"/>
      <c r="G37" s="682"/>
      <c r="H37" s="682"/>
      <c r="I37" s="682"/>
      <c r="J37" s="682"/>
      <c r="K37" s="683"/>
    </row>
    <row r="38" spans="1:11" ht="18.75" thickBot="1" x14ac:dyDescent="0.3">
      <c r="A38" s="184" t="s">
        <v>32</v>
      </c>
      <c r="B38" s="185"/>
      <c r="C38" s="671"/>
      <c r="D38" s="672"/>
      <c r="E38" s="672"/>
      <c r="F38" s="672"/>
      <c r="G38" s="672"/>
      <c r="H38" s="672"/>
      <c r="I38" s="672"/>
      <c r="J38" s="672"/>
      <c r="K38" s="673"/>
    </row>
    <row r="39" spans="1:11" ht="18.75" thickBot="1" x14ac:dyDescent="0.3">
      <c r="A39" s="184" t="s">
        <v>76</v>
      </c>
      <c r="B39" s="22"/>
      <c r="C39" s="671"/>
      <c r="D39" s="672"/>
      <c r="E39" s="672"/>
      <c r="F39" s="672"/>
      <c r="G39" s="672"/>
      <c r="H39" s="672"/>
      <c r="I39" s="672"/>
      <c r="J39" s="672"/>
      <c r="K39" s="674"/>
    </row>
    <row r="40" spans="1:11" ht="18.75" thickBot="1" x14ac:dyDescent="0.3">
      <c r="A40" s="184" t="s">
        <v>54</v>
      </c>
      <c r="B40" s="186"/>
      <c r="C40" s="186"/>
      <c r="D40" s="186"/>
      <c r="E40" s="185"/>
      <c r="F40" s="675"/>
      <c r="G40" s="676"/>
      <c r="H40" s="676"/>
      <c r="I40" s="676"/>
      <c r="J40" s="676"/>
      <c r="K40" s="677"/>
    </row>
    <row r="41" spans="1:11" ht="18.75" thickBot="1" x14ac:dyDescent="0.3">
      <c r="A41" s="277" t="s">
        <v>77</v>
      </c>
      <c r="B41" s="278"/>
      <c r="C41" s="278"/>
      <c r="D41" s="278"/>
      <c r="E41" s="665"/>
      <c r="F41" s="666"/>
      <c r="G41" s="666"/>
      <c r="H41" s="666"/>
      <c r="I41" s="666"/>
      <c r="J41" s="666"/>
      <c r="K41" s="667"/>
    </row>
    <row r="42" spans="1:11" ht="13.5" thickTop="1" x14ac:dyDescent="0.2"/>
    <row r="45" spans="1:11" x14ac:dyDescent="0.2">
      <c r="H45" s="63"/>
    </row>
  </sheetData>
  <sheetProtection selectLockedCells="1"/>
  <mergeCells count="24">
    <mergeCell ref="C30:H30"/>
    <mergeCell ref="A34:D34"/>
    <mergeCell ref="A8:K8"/>
    <mergeCell ref="C11:K11"/>
    <mergeCell ref="A9:K9"/>
    <mergeCell ref="A1:K1"/>
    <mergeCell ref="A2:K2"/>
    <mergeCell ref="A3:K3"/>
    <mergeCell ref="A12:B12"/>
    <mergeCell ref="B26:H26"/>
    <mergeCell ref="A6:K6"/>
    <mergeCell ref="A5:K5"/>
    <mergeCell ref="A7:K7"/>
    <mergeCell ref="E10:F10"/>
    <mergeCell ref="C12:E12"/>
    <mergeCell ref="A4:K4"/>
    <mergeCell ref="E41:K41"/>
    <mergeCell ref="E34:K34"/>
    <mergeCell ref="C38:K38"/>
    <mergeCell ref="C39:K39"/>
    <mergeCell ref="F40:K40"/>
    <mergeCell ref="E35:K35"/>
    <mergeCell ref="E36:K36"/>
    <mergeCell ref="E37:K37"/>
  </mergeCells>
  <phoneticPr fontId="0" type="noConversion"/>
  <hyperlinks>
    <hyperlink ref="A5" r:id="rId1" display="mailto:dvhosp@saude.sp.gov.br" xr:uid="{00000000-0004-0000-0000-000000000000}"/>
  </hyperlinks>
  <pageMargins left="0.59055118110236227" right="0.59055118110236227" top="0.39370078740157483" bottom="0.39370078740157483" header="0.51181102362204722" footer="0.51181102362204722"/>
  <pageSetup paperSize="9" scale="85" orientation="landscape" horizontalDpi="4294967295" r:id="rId2"/>
  <headerFooter alignWithMargins="0">
    <oddFooter>&amp;R&amp;P de &amp;N  - &amp;D</oddFooter>
  </headerFooter>
  <drawing r:id="rId3"/>
  <legacyDrawing r:id="rId4"/>
  <oleObjects>
    <mc:AlternateContent xmlns:mc="http://schemas.openxmlformats.org/markup-compatibility/2006">
      <mc:Choice Requires="x14">
        <oleObject progId="PBrush" shapeId="2049" r:id="rId5">
          <objectPr defaultSize="0" autoPict="0" r:id="rId6">
            <anchor moveWithCells="1" sizeWithCells="1">
              <from>
                <xdr:col>0</xdr:col>
                <xdr:colOff>28575</xdr:colOff>
                <xdr:row>0</xdr:row>
                <xdr:rowOff>76200</xdr:rowOff>
              </from>
              <to>
                <xdr:col>1</xdr:col>
                <xdr:colOff>142875</xdr:colOff>
                <xdr:row>5</xdr:row>
                <xdr:rowOff>0</xdr:rowOff>
              </to>
            </anchor>
          </objectPr>
        </oleObject>
      </mc:Choice>
      <mc:Fallback>
        <oleObject progId="PBrush" shapeId="2049" r:id="rId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730"/>
  <sheetViews>
    <sheetView tabSelected="1" topLeftCell="A672" zoomScale="80" zoomScaleNormal="80" workbookViewId="0">
      <selection activeCell="G686" sqref="G686"/>
    </sheetView>
  </sheetViews>
  <sheetFormatPr defaultRowHeight="12.75" x14ac:dyDescent="0.2"/>
  <cols>
    <col min="1" max="1" width="40.42578125" style="85" customWidth="1"/>
    <col min="2" max="2" width="35" style="85" customWidth="1"/>
    <col min="3" max="3" width="13.7109375" style="85" customWidth="1"/>
    <col min="4" max="4" width="11.7109375" style="85" customWidth="1"/>
    <col min="5" max="5" width="13.28515625" style="85" customWidth="1"/>
    <col min="6" max="6" width="12" style="85" customWidth="1"/>
    <col min="7" max="7" width="26.28515625" style="85" customWidth="1"/>
    <col min="8" max="8" width="26.140625" style="85" customWidth="1"/>
    <col min="9" max="9" width="11.5703125" style="85" customWidth="1"/>
    <col min="10" max="10" width="13.7109375" style="85" customWidth="1"/>
    <col min="11" max="11" width="10" style="85" customWidth="1"/>
    <col min="12" max="12" width="11.28515625" style="85" customWidth="1"/>
    <col min="13" max="13" width="3" style="85" customWidth="1"/>
    <col min="14" max="14" width="26.42578125" style="85" customWidth="1"/>
    <col min="15" max="15" width="10.5703125" style="85" customWidth="1"/>
    <col min="16" max="16" width="13.85546875" style="85" customWidth="1"/>
    <col min="17" max="17" width="9.140625" style="85"/>
    <col min="18" max="18" width="11.28515625" style="85" customWidth="1"/>
    <col min="19" max="26" width="9.140625" style="85"/>
    <col min="27" max="27" width="12.7109375" style="85" bestFit="1" customWidth="1"/>
    <col min="28" max="16384" width="9.140625" style="85"/>
  </cols>
  <sheetData>
    <row r="1" spans="1:27" ht="21.75" thickTop="1" thickBot="1" x14ac:dyDescent="0.35">
      <c r="A1" s="645" t="s">
        <v>320</v>
      </c>
      <c r="B1" s="646"/>
      <c r="C1" s="646"/>
      <c r="D1" s="646"/>
      <c r="E1" s="647"/>
      <c r="F1" s="648"/>
      <c r="H1" s="430"/>
    </row>
    <row r="2" spans="1:27" ht="18.75" thickBot="1" x14ac:dyDescent="0.3">
      <c r="A2" s="649" t="s">
        <v>50</v>
      </c>
      <c r="B2" s="650"/>
      <c r="C2" s="650"/>
      <c r="D2" s="650"/>
      <c r="E2" s="651"/>
      <c r="F2" s="652"/>
      <c r="G2" s="86"/>
      <c r="H2" s="455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27" ht="15.75" x14ac:dyDescent="0.25">
      <c r="A3" s="398" t="s">
        <v>160</v>
      </c>
      <c r="B3" s="399"/>
      <c r="C3" s="399"/>
      <c r="D3" s="399"/>
      <c r="E3" s="400"/>
      <c r="F3" s="401"/>
      <c r="H3" s="100"/>
    </row>
    <row r="4" spans="1:27" ht="16.5" thickBot="1" x14ac:dyDescent="0.3">
      <c r="A4" s="402" t="s">
        <v>93</v>
      </c>
      <c r="B4" s="403"/>
      <c r="C4" s="403"/>
      <c r="D4" s="403"/>
      <c r="E4" s="404"/>
      <c r="F4" s="405"/>
      <c r="H4" s="100"/>
    </row>
    <row r="5" spans="1:27" ht="9" customHeight="1" thickBot="1" x14ac:dyDescent="0.3">
      <c r="A5" s="406"/>
      <c r="B5" s="407"/>
      <c r="C5" s="407"/>
      <c r="D5" s="407"/>
      <c r="E5" s="408"/>
      <c r="F5" s="409"/>
      <c r="H5" s="100"/>
    </row>
    <row r="6" spans="1:27" ht="15.75" x14ac:dyDescent="0.25">
      <c r="A6" s="410" t="s">
        <v>161</v>
      </c>
      <c r="B6" s="411"/>
      <c r="C6" s="411"/>
      <c r="D6" s="411"/>
      <c r="E6" s="400"/>
      <c r="F6" s="401"/>
      <c r="H6" s="100"/>
    </row>
    <row r="7" spans="1:27" ht="15.75" x14ac:dyDescent="0.25">
      <c r="A7" s="412" t="s">
        <v>159</v>
      </c>
      <c r="B7" s="407"/>
      <c r="C7" s="407"/>
      <c r="D7" s="407"/>
      <c r="E7" s="408"/>
      <c r="F7" s="409"/>
    </row>
    <row r="8" spans="1:27" ht="15.75" x14ac:dyDescent="0.25">
      <c r="A8" s="406" t="s">
        <v>217</v>
      </c>
      <c r="B8" s="407"/>
      <c r="C8" s="407"/>
      <c r="D8" s="407"/>
      <c r="E8" s="408"/>
      <c r="F8" s="409"/>
    </row>
    <row r="9" spans="1:27" ht="15.75" x14ac:dyDescent="0.25">
      <c r="A9" s="406" t="s">
        <v>162</v>
      </c>
      <c r="B9" s="407"/>
      <c r="C9" s="407"/>
      <c r="D9" s="407"/>
      <c r="E9" s="408"/>
      <c r="F9" s="409"/>
    </row>
    <row r="10" spans="1:27" ht="15.75" x14ac:dyDescent="0.25">
      <c r="A10" s="406" t="s">
        <v>456</v>
      </c>
      <c r="B10" s="407"/>
      <c r="C10" s="407"/>
      <c r="D10" s="407"/>
      <c r="E10" s="408"/>
      <c r="F10" s="409"/>
    </row>
    <row r="11" spans="1:27" ht="16.5" thickBot="1" x14ac:dyDescent="0.3">
      <c r="A11" s="413" t="s">
        <v>163</v>
      </c>
      <c r="B11" s="403"/>
      <c r="C11" s="403"/>
      <c r="D11" s="403"/>
      <c r="E11" s="404"/>
      <c r="F11" s="405"/>
    </row>
    <row r="12" spans="1:27" ht="6" customHeight="1" thickBot="1" x14ac:dyDescent="0.3">
      <c r="A12" s="414"/>
      <c r="B12" s="407"/>
      <c r="C12" s="407"/>
      <c r="D12" s="407"/>
      <c r="E12" s="408"/>
      <c r="F12" s="409"/>
    </row>
    <row r="13" spans="1:27" ht="16.5" thickBot="1" x14ac:dyDescent="0.3">
      <c r="A13" s="415" t="s">
        <v>51</v>
      </c>
      <c r="B13" s="416"/>
      <c r="C13" s="416"/>
      <c r="D13" s="416"/>
      <c r="E13" s="417"/>
      <c r="F13" s="418"/>
    </row>
    <row r="14" spans="1:27" ht="14.25" thickTop="1" thickBot="1" x14ac:dyDescent="0.25"/>
    <row r="15" spans="1:27" ht="13.5" thickBot="1" x14ac:dyDescent="0.25">
      <c r="A15" s="653" t="s">
        <v>38</v>
      </c>
      <c r="B15" s="654"/>
      <c r="C15" s="722" t="s">
        <v>94</v>
      </c>
      <c r="D15" s="723"/>
      <c r="E15" s="722" t="s">
        <v>95</v>
      </c>
      <c r="F15" s="723"/>
      <c r="H15" s="655" t="s">
        <v>94</v>
      </c>
      <c r="I15" s="656"/>
      <c r="J15" s="654"/>
      <c r="K15" s="654"/>
      <c r="L15" s="654"/>
      <c r="M15" s="654"/>
      <c r="N15" s="655" t="s">
        <v>95</v>
      </c>
      <c r="O15" s="657"/>
      <c r="P15" s="654"/>
      <c r="Q15" s="654"/>
      <c r="R15" s="654"/>
    </row>
    <row r="16" spans="1:27" ht="13.5" thickBot="1" x14ac:dyDescent="0.25">
      <c r="A16" s="255" t="s">
        <v>96</v>
      </c>
      <c r="B16" s="255" t="s">
        <v>97</v>
      </c>
      <c r="C16" s="255" t="s">
        <v>98</v>
      </c>
      <c r="D16" s="255" t="s">
        <v>99</v>
      </c>
      <c r="E16" s="255" t="s">
        <v>98</v>
      </c>
      <c r="F16" s="88" t="s">
        <v>99</v>
      </c>
      <c r="H16" s="658" t="s">
        <v>38</v>
      </c>
      <c r="I16" s="659" t="s">
        <v>100</v>
      </c>
      <c r="J16" s="659" t="s">
        <v>101</v>
      </c>
      <c r="K16" s="660"/>
      <c r="L16" s="661"/>
      <c r="M16" s="654"/>
      <c r="N16" s="658" t="s">
        <v>38</v>
      </c>
      <c r="O16" s="659" t="s">
        <v>100</v>
      </c>
      <c r="P16" s="659" t="s">
        <v>101</v>
      </c>
      <c r="Q16" s="660"/>
      <c r="R16" s="661"/>
    </row>
    <row r="17" spans="1:18" ht="13.5" thickBot="1" x14ac:dyDescent="0.25">
      <c r="A17" s="456" t="s">
        <v>337</v>
      </c>
      <c r="B17" s="456" t="s">
        <v>338</v>
      </c>
      <c r="C17" s="442"/>
      <c r="D17" s="456">
        <f>C17/10</f>
        <v>0</v>
      </c>
      <c r="E17" s="442"/>
      <c r="F17" s="456">
        <f>E17/10</f>
        <v>0</v>
      </c>
      <c r="H17" s="88" t="s">
        <v>104</v>
      </c>
      <c r="I17" s="90" t="s">
        <v>105</v>
      </c>
      <c r="J17" s="419" t="s">
        <v>106</v>
      </c>
      <c r="K17" s="434" t="s">
        <v>107</v>
      </c>
      <c r="L17" s="88" t="s">
        <v>108</v>
      </c>
      <c r="M17" s="87"/>
      <c r="N17" s="89" t="s">
        <v>104</v>
      </c>
      <c r="O17" s="88" t="s">
        <v>105</v>
      </c>
      <c r="P17" s="419" t="s">
        <v>106</v>
      </c>
      <c r="Q17" s="91" t="s">
        <v>107</v>
      </c>
      <c r="R17" s="90" t="s">
        <v>108</v>
      </c>
    </row>
    <row r="18" spans="1:18" x14ac:dyDescent="0.2">
      <c r="A18" s="171" t="s">
        <v>337</v>
      </c>
      <c r="B18" s="171" t="s">
        <v>339</v>
      </c>
      <c r="C18" s="435"/>
      <c r="D18" s="171">
        <f>C18/4</f>
        <v>0</v>
      </c>
      <c r="E18" s="435"/>
      <c r="F18" s="171">
        <f>E18/4</f>
        <v>0</v>
      </c>
      <c r="H18" s="457" t="s">
        <v>336</v>
      </c>
      <c r="I18" s="172">
        <f>SUM(D17:D20)</f>
        <v>0</v>
      </c>
      <c r="J18" s="172">
        <v>1</v>
      </c>
      <c r="K18" s="172">
        <f>I18/J18</f>
        <v>0</v>
      </c>
      <c r="L18" s="172" t="e">
        <f>K18/K$53*1000</f>
        <v>#DIV/0!</v>
      </c>
      <c r="M18" s="87"/>
      <c r="N18" s="457" t="s">
        <v>336</v>
      </c>
      <c r="O18" s="172">
        <f>SUM(F17:F20)</f>
        <v>0</v>
      </c>
      <c r="P18" s="458">
        <v>1</v>
      </c>
      <c r="Q18" s="172">
        <f t="shared" ref="Q18:Q30" si="0">O18/P18</f>
        <v>0</v>
      </c>
      <c r="R18" s="441" t="e">
        <f>Q18/Q$53*1000</f>
        <v>#DIV/0!</v>
      </c>
    </row>
    <row r="19" spans="1:18" x14ac:dyDescent="0.2">
      <c r="A19" s="171" t="s">
        <v>337</v>
      </c>
      <c r="B19" s="171" t="s">
        <v>340</v>
      </c>
      <c r="C19" s="435"/>
      <c r="D19" s="171">
        <f>C19/2</f>
        <v>0</v>
      </c>
      <c r="E19" s="435"/>
      <c r="F19" s="171">
        <f>E19/2</f>
        <v>0</v>
      </c>
      <c r="H19" s="169" t="s">
        <v>125</v>
      </c>
      <c r="I19" s="116">
        <f>D21+D22</f>
        <v>0</v>
      </c>
      <c r="J19" s="421">
        <v>6</v>
      </c>
      <c r="K19" s="116">
        <f t="shared" ref="K19:K30" si="1">I19/J19</f>
        <v>0</v>
      </c>
      <c r="L19" s="116" t="e">
        <f>K19/K$53*1000</f>
        <v>#DIV/0!</v>
      </c>
      <c r="M19" s="87"/>
      <c r="N19" s="169" t="s">
        <v>125</v>
      </c>
      <c r="O19" s="116">
        <f>F21+F22</f>
        <v>0</v>
      </c>
      <c r="P19" s="436">
        <v>6</v>
      </c>
      <c r="Q19" s="116">
        <f t="shared" si="0"/>
        <v>0</v>
      </c>
      <c r="R19" s="174" t="e">
        <f>Q19/Q$53*1000</f>
        <v>#DIV/0!</v>
      </c>
    </row>
    <row r="20" spans="1:18" x14ac:dyDescent="0.2">
      <c r="A20" s="171" t="s">
        <v>337</v>
      </c>
      <c r="B20" s="171" t="s">
        <v>341</v>
      </c>
      <c r="C20" s="435"/>
      <c r="D20" s="171">
        <f>C20</f>
        <v>0</v>
      </c>
      <c r="E20" s="435"/>
      <c r="F20" s="171">
        <f>E20</f>
        <v>0</v>
      </c>
      <c r="H20" s="169" t="s">
        <v>435</v>
      </c>
      <c r="I20" s="116">
        <f>D23</f>
        <v>0</v>
      </c>
      <c r="J20" s="421">
        <v>4</v>
      </c>
      <c r="K20" s="116">
        <f t="shared" si="1"/>
        <v>0</v>
      </c>
      <c r="L20" s="116" t="e">
        <f>K20/K53*1000</f>
        <v>#DIV/0!</v>
      </c>
      <c r="M20" s="87"/>
      <c r="N20" s="169" t="s">
        <v>435</v>
      </c>
      <c r="O20" s="116">
        <f>F23</f>
        <v>0</v>
      </c>
      <c r="P20" s="436">
        <v>4</v>
      </c>
      <c r="Q20" s="116">
        <f t="shared" si="0"/>
        <v>0</v>
      </c>
      <c r="R20" s="174" t="e">
        <f>Q20/Q53*1000</f>
        <v>#DIV/0!</v>
      </c>
    </row>
    <row r="21" spans="1:18" x14ac:dyDescent="0.2">
      <c r="A21" s="171" t="s">
        <v>455</v>
      </c>
      <c r="B21" s="175" t="s">
        <v>132</v>
      </c>
      <c r="C21" s="439"/>
      <c r="D21" s="116">
        <f>C21</f>
        <v>0</v>
      </c>
      <c r="E21" s="439"/>
      <c r="F21" s="116">
        <f>E21</f>
        <v>0</v>
      </c>
      <c r="H21" s="168" t="s">
        <v>111</v>
      </c>
      <c r="I21" s="116">
        <f>D24+D25</f>
        <v>0</v>
      </c>
      <c r="J21" s="421">
        <v>4</v>
      </c>
      <c r="K21" s="116">
        <f t="shared" si="1"/>
        <v>0</v>
      </c>
      <c r="L21" s="116" t="e">
        <f t="shared" ref="L21:L51" si="2">K21/K$53*1000</f>
        <v>#DIV/0!</v>
      </c>
      <c r="M21" s="87"/>
      <c r="N21" s="168" t="s">
        <v>111</v>
      </c>
      <c r="O21" s="116">
        <f>F24+F25</f>
        <v>0</v>
      </c>
      <c r="P21" s="436">
        <v>4</v>
      </c>
      <c r="Q21" s="116">
        <f t="shared" si="0"/>
        <v>0</v>
      </c>
      <c r="R21" s="174" t="e">
        <f t="shared" ref="R21:R51" si="3">Q21/Q$53*1000</f>
        <v>#DIV/0!</v>
      </c>
    </row>
    <row r="22" spans="1:18" x14ac:dyDescent="0.2">
      <c r="A22" s="171" t="s">
        <v>455</v>
      </c>
      <c r="B22" s="175" t="s">
        <v>134</v>
      </c>
      <c r="C22" s="439"/>
      <c r="D22" s="116">
        <f>C22*2</f>
        <v>0</v>
      </c>
      <c r="E22" s="439"/>
      <c r="F22" s="116">
        <f>E22*2</f>
        <v>0</v>
      </c>
      <c r="H22" s="168" t="s">
        <v>109</v>
      </c>
      <c r="I22" s="116">
        <f>D26</f>
        <v>0</v>
      </c>
      <c r="J22" s="421">
        <v>4</v>
      </c>
      <c r="K22" s="116">
        <f t="shared" si="1"/>
        <v>0</v>
      </c>
      <c r="L22" s="116" t="e">
        <f t="shared" si="2"/>
        <v>#DIV/0!</v>
      </c>
      <c r="M22" s="87"/>
      <c r="N22" s="168" t="s">
        <v>109</v>
      </c>
      <c r="O22" s="116">
        <f>F26</f>
        <v>0</v>
      </c>
      <c r="P22" s="436">
        <v>4</v>
      </c>
      <c r="Q22" s="116">
        <f t="shared" si="0"/>
        <v>0</v>
      </c>
      <c r="R22" s="174" t="e">
        <f t="shared" si="3"/>
        <v>#DIV/0!</v>
      </c>
    </row>
    <row r="23" spans="1:18" x14ac:dyDescent="0.2">
      <c r="A23" s="171" t="s">
        <v>435</v>
      </c>
      <c r="B23" s="175" t="s">
        <v>103</v>
      </c>
      <c r="C23" s="439"/>
      <c r="D23" s="116">
        <f>C23</f>
        <v>0</v>
      </c>
      <c r="E23" s="439"/>
      <c r="F23" s="116">
        <f>E23</f>
        <v>0</v>
      </c>
      <c r="H23" s="168" t="s">
        <v>110</v>
      </c>
      <c r="I23" s="116">
        <f>D27</f>
        <v>0</v>
      </c>
      <c r="J23" s="421">
        <v>4</v>
      </c>
      <c r="K23" s="116">
        <f t="shared" si="1"/>
        <v>0</v>
      </c>
      <c r="L23" s="116" t="e">
        <f t="shared" si="2"/>
        <v>#DIV/0!</v>
      </c>
      <c r="M23" s="87"/>
      <c r="N23" s="168" t="s">
        <v>110</v>
      </c>
      <c r="O23" s="116">
        <f>F27</f>
        <v>0</v>
      </c>
      <c r="P23" s="436">
        <v>4</v>
      </c>
      <c r="Q23" s="116">
        <f t="shared" si="0"/>
        <v>0</v>
      </c>
      <c r="R23" s="174" t="e">
        <f t="shared" si="3"/>
        <v>#DIV/0!</v>
      </c>
    </row>
    <row r="24" spans="1:18" x14ac:dyDescent="0.2">
      <c r="A24" s="116" t="s">
        <v>111</v>
      </c>
      <c r="B24" s="175" t="s">
        <v>103</v>
      </c>
      <c r="C24" s="439"/>
      <c r="D24" s="116">
        <f>C24</f>
        <v>0</v>
      </c>
      <c r="E24" s="439"/>
      <c r="F24" s="116">
        <f>E24</f>
        <v>0</v>
      </c>
      <c r="H24" s="168" t="s">
        <v>324</v>
      </c>
      <c r="I24" s="116">
        <f>D28</f>
        <v>0</v>
      </c>
      <c r="J24" s="116">
        <v>6</v>
      </c>
      <c r="K24" s="116">
        <f t="shared" si="1"/>
        <v>0</v>
      </c>
      <c r="L24" s="116" t="e">
        <f t="shared" si="2"/>
        <v>#DIV/0!</v>
      </c>
      <c r="M24" s="87"/>
      <c r="N24" s="168" t="s">
        <v>324</v>
      </c>
      <c r="O24" s="116">
        <f>F28</f>
        <v>0</v>
      </c>
      <c r="P24" s="173">
        <v>6</v>
      </c>
      <c r="Q24" s="116">
        <f t="shared" si="0"/>
        <v>0</v>
      </c>
      <c r="R24" s="174" t="e">
        <f t="shared" si="3"/>
        <v>#DIV/0!</v>
      </c>
    </row>
    <row r="25" spans="1:18" x14ac:dyDescent="0.2">
      <c r="A25" s="116" t="s">
        <v>111</v>
      </c>
      <c r="B25" s="175" t="s">
        <v>112</v>
      </c>
      <c r="C25" s="439"/>
      <c r="D25" s="116">
        <f>C25*2</f>
        <v>0</v>
      </c>
      <c r="E25" s="439"/>
      <c r="F25" s="116">
        <f>E25*2</f>
        <v>0</v>
      </c>
      <c r="H25" s="168" t="s">
        <v>326</v>
      </c>
      <c r="I25" s="116">
        <f>D29</f>
        <v>0</v>
      </c>
      <c r="J25" s="116">
        <v>3</v>
      </c>
      <c r="K25" s="116">
        <f t="shared" si="1"/>
        <v>0</v>
      </c>
      <c r="L25" s="116" t="e">
        <f t="shared" si="2"/>
        <v>#DIV/0!</v>
      </c>
      <c r="M25" s="87"/>
      <c r="N25" s="168" t="s">
        <v>326</v>
      </c>
      <c r="O25" s="116">
        <f>F29</f>
        <v>0</v>
      </c>
      <c r="P25" s="173">
        <v>3</v>
      </c>
      <c r="Q25" s="116">
        <f t="shared" si="0"/>
        <v>0</v>
      </c>
      <c r="R25" s="174" t="e">
        <f t="shared" si="3"/>
        <v>#DIV/0!</v>
      </c>
    </row>
    <row r="26" spans="1:18" x14ac:dyDescent="0.2">
      <c r="A26" s="116" t="s">
        <v>109</v>
      </c>
      <c r="B26" s="175" t="s">
        <v>103</v>
      </c>
      <c r="C26" s="439"/>
      <c r="D26" s="116">
        <f>C26</f>
        <v>0</v>
      </c>
      <c r="E26" s="439"/>
      <c r="F26" s="116">
        <f>E26</f>
        <v>0</v>
      </c>
      <c r="H26" s="168" t="s">
        <v>102</v>
      </c>
      <c r="I26" s="93">
        <f>D30</f>
        <v>0</v>
      </c>
      <c r="J26" s="421">
        <v>2</v>
      </c>
      <c r="K26" s="93">
        <f t="shared" si="1"/>
        <v>0</v>
      </c>
      <c r="L26" s="93" t="e">
        <f t="shared" si="2"/>
        <v>#DIV/0!</v>
      </c>
      <c r="M26" s="87"/>
      <c r="N26" s="168" t="s">
        <v>102</v>
      </c>
      <c r="O26" s="116">
        <f>F30</f>
        <v>0</v>
      </c>
      <c r="P26" s="436">
        <v>2</v>
      </c>
      <c r="Q26" s="116">
        <f t="shared" si="0"/>
        <v>0</v>
      </c>
      <c r="R26" s="174" t="e">
        <f t="shared" si="3"/>
        <v>#DIV/0!</v>
      </c>
    </row>
    <row r="27" spans="1:18" x14ac:dyDescent="0.2">
      <c r="A27" s="116" t="s">
        <v>110</v>
      </c>
      <c r="B27" s="175" t="s">
        <v>103</v>
      </c>
      <c r="C27" s="439"/>
      <c r="D27" s="116">
        <f>C27</f>
        <v>0</v>
      </c>
      <c r="E27" s="439"/>
      <c r="F27" s="116">
        <f>E27</f>
        <v>0</v>
      </c>
      <c r="H27" s="169" t="s">
        <v>115</v>
      </c>
      <c r="I27" s="93">
        <f>D31+D32</f>
        <v>0</v>
      </c>
      <c r="J27" s="421">
        <v>1</v>
      </c>
      <c r="K27" s="93">
        <f t="shared" si="1"/>
        <v>0</v>
      </c>
      <c r="L27" s="93" t="e">
        <f t="shared" si="2"/>
        <v>#DIV/0!</v>
      </c>
      <c r="M27" s="87"/>
      <c r="N27" s="169" t="s">
        <v>115</v>
      </c>
      <c r="O27" s="93">
        <f>F31+F32</f>
        <v>0</v>
      </c>
      <c r="P27" s="436">
        <v>1</v>
      </c>
      <c r="Q27" s="93">
        <f t="shared" si="0"/>
        <v>0</v>
      </c>
      <c r="R27" s="94" t="e">
        <f t="shared" si="3"/>
        <v>#DIV/0!</v>
      </c>
    </row>
    <row r="28" spans="1:18" x14ac:dyDescent="0.2">
      <c r="A28" s="116" t="s">
        <v>323</v>
      </c>
      <c r="B28" s="175" t="s">
        <v>322</v>
      </c>
      <c r="C28" s="439"/>
      <c r="D28" s="116">
        <f>C28*2</f>
        <v>0</v>
      </c>
      <c r="E28" s="439"/>
      <c r="F28" s="116">
        <f>E28*2</f>
        <v>0</v>
      </c>
      <c r="H28" s="169" t="s">
        <v>117</v>
      </c>
      <c r="I28" s="93">
        <f>D33+D34</f>
        <v>0</v>
      </c>
      <c r="J28" s="421">
        <v>0.8</v>
      </c>
      <c r="K28" s="93">
        <f t="shared" si="1"/>
        <v>0</v>
      </c>
      <c r="L28" s="93" t="e">
        <f t="shared" si="2"/>
        <v>#DIV/0!</v>
      </c>
      <c r="M28" s="87"/>
      <c r="N28" s="169" t="s">
        <v>117</v>
      </c>
      <c r="O28" s="93">
        <f>F33+F34</f>
        <v>0</v>
      </c>
      <c r="P28" s="436">
        <v>0.8</v>
      </c>
      <c r="Q28" s="93">
        <f t="shared" si="0"/>
        <v>0</v>
      </c>
      <c r="R28" s="94" t="e">
        <f t="shared" si="3"/>
        <v>#DIV/0!</v>
      </c>
    </row>
    <row r="29" spans="1:18" x14ac:dyDescent="0.2">
      <c r="A29" s="116" t="s">
        <v>325</v>
      </c>
      <c r="B29" s="175" t="s">
        <v>132</v>
      </c>
      <c r="C29" s="439"/>
      <c r="D29" s="116">
        <f>C29</f>
        <v>0</v>
      </c>
      <c r="E29" s="439"/>
      <c r="F29" s="116">
        <f>E29</f>
        <v>0</v>
      </c>
      <c r="H29" s="169" t="s">
        <v>131</v>
      </c>
      <c r="I29" s="93">
        <f>D35</f>
        <v>0</v>
      </c>
      <c r="J29" s="421">
        <v>1</v>
      </c>
      <c r="K29" s="93">
        <f t="shared" si="1"/>
        <v>0</v>
      </c>
      <c r="L29" s="93" t="e">
        <f t="shared" si="2"/>
        <v>#DIV/0!</v>
      </c>
      <c r="M29" s="87"/>
      <c r="N29" s="169" t="s">
        <v>131</v>
      </c>
      <c r="O29" s="93">
        <f>F35</f>
        <v>0</v>
      </c>
      <c r="P29" s="436">
        <v>1</v>
      </c>
      <c r="Q29" s="93">
        <f t="shared" si="0"/>
        <v>0</v>
      </c>
      <c r="R29" s="94" t="e">
        <f t="shared" si="3"/>
        <v>#DIV/0!</v>
      </c>
    </row>
    <row r="30" spans="1:18" x14ac:dyDescent="0.2">
      <c r="A30" s="116" t="s">
        <v>102</v>
      </c>
      <c r="B30" s="175" t="s">
        <v>103</v>
      </c>
      <c r="C30" s="439"/>
      <c r="D30" s="116">
        <f>C30</f>
        <v>0</v>
      </c>
      <c r="E30" s="439"/>
      <c r="F30" s="116">
        <f>E30</f>
        <v>0</v>
      </c>
      <c r="H30" s="169" t="s">
        <v>126</v>
      </c>
      <c r="I30" s="93">
        <f>D36+D37</f>
        <v>0</v>
      </c>
      <c r="J30" s="421">
        <v>2</v>
      </c>
      <c r="K30" s="93">
        <f t="shared" si="1"/>
        <v>0</v>
      </c>
      <c r="L30" s="93" t="e">
        <f t="shared" si="2"/>
        <v>#DIV/0!</v>
      </c>
      <c r="M30" s="87"/>
      <c r="N30" s="169" t="s">
        <v>126</v>
      </c>
      <c r="O30" s="93">
        <f>F36+F37</f>
        <v>0</v>
      </c>
      <c r="P30" s="436">
        <v>2</v>
      </c>
      <c r="Q30" s="93">
        <f t="shared" si="0"/>
        <v>0</v>
      </c>
      <c r="R30" s="94" t="e">
        <f t="shared" si="3"/>
        <v>#DIV/0!</v>
      </c>
    </row>
    <row r="31" spans="1:18" x14ac:dyDescent="0.2">
      <c r="A31" s="171" t="s">
        <v>113</v>
      </c>
      <c r="B31" s="175" t="s">
        <v>114</v>
      </c>
      <c r="C31" s="439"/>
      <c r="D31" s="116">
        <f>C31/4</f>
        <v>0</v>
      </c>
      <c r="E31" s="439"/>
      <c r="F31" s="93">
        <f>E31/4</f>
        <v>0</v>
      </c>
      <c r="H31" s="169" t="s">
        <v>122</v>
      </c>
      <c r="I31" s="93">
        <f>D38+D39+D40</f>
        <v>0</v>
      </c>
      <c r="J31" s="421">
        <v>0.5</v>
      </c>
      <c r="K31" s="93">
        <f t="shared" ref="K31:K42" si="4">I31/J31</f>
        <v>0</v>
      </c>
      <c r="L31" s="93" t="e">
        <f t="shared" si="2"/>
        <v>#DIV/0!</v>
      </c>
      <c r="M31" s="87"/>
      <c r="N31" s="169" t="s">
        <v>122</v>
      </c>
      <c r="O31" s="93">
        <f>F38+F39+F40</f>
        <v>0</v>
      </c>
      <c r="P31" s="436">
        <v>0.5</v>
      </c>
      <c r="Q31" s="93">
        <f t="shared" ref="Q31:Q44" si="5">O31/P31</f>
        <v>0</v>
      </c>
      <c r="R31" s="94" t="e">
        <f t="shared" si="3"/>
        <v>#DIV/0!</v>
      </c>
    </row>
    <row r="32" spans="1:18" x14ac:dyDescent="0.2">
      <c r="A32" s="171" t="s">
        <v>113</v>
      </c>
      <c r="B32" s="175" t="s">
        <v>118</v>
      </c>
      <c r="C32" s="439"/>
      <c r="D32" s="93">
        <f>C32/2</f>
        <v>0</v>
      </c>
      <c r="E32" s="439"/>
      <c r="F32" s="93">
        <f>E32/2</f>
        <v>0</v>
      </c>
      <c r="H32" s="169" t="s">
        <v>119</v>
      </c>
      <c r="I32" s="93">
        <f>D41+D42+D43</f>
        <v>0</v>
      </c>
      <c r="J32" s="421">
        <v>0.5</v>
      </c>
      <c r="K32" s="93">
        <f t="shared" si="4"/>
        <v>0</v>
      </c>
      <c r="L32" s="93" t="e">
        <f t="shared" si="2"/>
        <v>#DIV/0!</v>
      </c>
      <c r="M32" s="87"/>
      <c r="N32" s="169" t="s">
        <v>119</v>
      </c>
      <c r="O32" s="93">
        <f>F41+F42+F43</f>
        <v>0</v>
      </c>
      <c r="P32" s="436">
        <v>0.5</v>
      </c>
      <c r="Q32" s="93">
        <f t="shared" si="5"/>
        <v>0</v>
      </c>
      <c r="R32" s="94" t="e">
        <f t="shared" si="3"/>
        <v>#DIV/0!</v>
      </c>
    </row>
    <row r="33" spans="1:18" x14ac:dyDescent="0.2">
      <c r="A33" s="171" t="s">
        <v>113</v>
      </c>
      <c r="B33" s="175" t="s">
        <v>116</v>
      </c>
      <c r="C33" s="439"/>
      <c r="D33" s="93">
        <f>C33/5</f>
        <v>0</v>
      </c>
      <c r="E33" s="439"/>
      <c r="F33" s="93">
        <f>E33/5</f>
        <v>0</v>
      </c>
      <c r="H33" s="169" t="s">
        <v>156</v>
      </c>
      <c r="I33" s="93">
        <f>D44</f>
        <v>0</v>
      </c>
      <c r="J33" s="421">
        <v>1.2</v>
      </c>
      <c r="K33" s="93">
        <f t="shared" si="4"/>
        <v>0</v>
      </c>
      <c r="L33" s="93" t="e">
        <f t="shared" si="2"/>
        <v>#DIV/0!</v>
      </c>
      <c r="M33" s="87"/>
      <c r="N33" s="169" t="s">
        <v>156</v>
      </c>
      <c r="O33" s="93">
        <f>F44</f>
        <v>0</v>
      </c>
      <c r="P33" s="436">
        <v>1.2</v>
      </c>
      <c r="Q33" s="93">
        <f t="shared" si="5"/>
        <v>0</v>
      </c>
      <c r="R33" s="94" t="e">
        <f t="shared" si="3"/>
        <v>#DIV/0!</v>
      </c>
    </row>
    <row r="34" spans="1:18" x14ac:dyDescent="0.2">
      <c r="A34" s="171" t="s">
        <v>113</v>
      </c>
      <c r="B34" s="171" t="s">
        <v>139</v>
      </c>
      <c r="C34" s="440"/>
      <c r="D34" s="116">
        <f>C34/2.5</f>
        <v>0</v>
      </c>
      <c r="E34" s="440"/>
      <c r="F34" s="116">
        <f>E34/2.5</f>
        <v>0</v>
      </c>
      <c r="H34" s="169" t="s">
        <v>155</v>
      </c>
      <c r="I34" s="93">
        <f>D45</f>
        <v>0</v>
      </c>
      <c r="J34" s="421">
        <v>1.2</v>
      </c>
      <c r="K34" s="93">
        <f t="shared" si="4"/>
        <v>0</v>
      </c>
      <c r="L34" s="93" t="e">
        <f t="shared" si="2"/>
        <v>#DIV/0!</v>
      </c>
      <c r="M34" s="87"/>
      <c r="N34" s="169" t="s">
        <v>155</v>
      </c>
      <c r="O34" s="93">
        <f>F45</f>
        <v>0</v>
      </c>
      <c r="P34" s="436">
        <v>1.2</v>
      </c>
      <c r="Q34" s="93">
        <f t="shared" si="5"/>
        <v>0</v>
      </c>
      <c r="R34" s="94" t="e">
        <f t="shared" si="3"/>
        <v>#DIV/0!</v>
      </c>
    </row>
    <row r="35" spans="1:18" x14ac:dyDescent="0.2">
      <c r="A35" s="171" t="s">
        <v>131</v>
      </c>
      <c r="B35" s="175" t="s">
        <v>103</v>
      </c>
      <c r="C35" s="439"/>
      <c r="D35" s="93">
        <f>C35</f>
        <v>0</v>
      </c>
      <c r="E35" s="439"/>
      <c r="F35" s="93">
        <f>E35</f>
        <v>0</v>
      </c>
      <c r="H35" s="169" t="s">
        <v>129</v>
      </c>
      <c r="I35" s="93">
        <f>D46+D47</f>
        <v>0</v>
      </c>
      <c r="J35" s="421">
        <v>3</v>
      </c>
      <c r="K35" s="93">
        <f t="shared" si="4"/>
        <v>0</v>
      </c>
      <c r="L35" s="93" t="e">
        <f t="shared" si="2"/>
        <v>#DIV/0!</v>
      </c>
      <c r="M35" s="87"/>
      <c r="N35" s="169" t="s">
        <v>129</v>
      </c>
      <c r="O35" s="93">
        <f>F46+F47</f>
        <v>0</v>
      </c>
      <c r="P35" s="436">
        <v>3</v>
      </c>
      <c r="Q35" s="93">
        <f t="shared" si="5"/>
        <v>0</v>
      </c>
      <c r="R35" s="94" t="e">
        <f t="shared" si="3"/>
        <v>#DIV/0!</v>
      </c>
    </row>
    <row r="36" spans="1:18" x14ac:dyDescent="0.2">
      <c r="A36" s="171" t="s">
        <v>126</v>
      </c>
      <c r="B36" s="175" t="s">
        <v>121</v>
      </c>
      <c r="C36" s="439"/>
      <c r="D36" s="93">
        <f>C36/4</f>
        <v>0</v>
      </c>
      <c r="E36" s="439"/>
      <c r="F36" s="93">
        <f>E36/4</f>
        <v>0</v>
      </c>
      <c r="H36" s="169" t="s">
        <v>158</v>
      </c>
      <c r="I36" s="93">
        <f>D48</f>
        <v>0</v>
      </c>
      <c r="J36" s="421">
        <v>0.4</v>
      </c>
      <c r="K36" s="93">
        <f t="shared" si="4"/>
        <v>0</v>
      </c>
      <c r="L36" s="93" t="e">
        <f t="shared" si="2"/>
        <v>#DIV/0!</v>
      </c>
      <c r="M36" s="87"/>
      <c r="N36" s="169" t="s">
        <v>158</v>
      </c>
      <c r="O36" s="93">
        <f>F48</f>
        <v>0</v>
      </c>
      <c r="P36" s="436">
        <v>0.4</v>
      </c>
      <c r="Q36" s="93">
        <f t="shared" si="5"/>
        <v>0</v>
      </c>
      <c r="R36" s="94" t="e">
        <f t="shared" si="3"/>
        <v>#DIV/0!</v>
      </c>
    </row>
    <row r="37" spans="1:18" x14ac:dyDescent="0.2">
      <c r="A37" s="171" t="s">
        <v>126</v>
      </c>
      <c r="B37" s="175" t="s">
        <v>123</v>
      </c>
      <c r="C37" s="439"/>
      <c r="D37" s="93">
        <f>C37/2</f>
        <v>0</v>
      </c>
      <c r="E37" s="439"/>
      <c r="F37" s="93">
        <f>E37/2</f>
        <v>0</v>
      </c>
      <c r="H37" s="169" t="s">
        <v>157</v>
      </c>
      <c r="I37" s="93">
        <f>D49</f>
        <v>0</v>
      </c>
      <c r="J37" s="421">
        <v>0.4</v>
      </c>
      <c r="K37" s="93">
        <f t="shared" si="4"/>
        <v>0</v>
      </c>
      <c r="L37" s="93" t="e">
        <f t="shared" si="2"/>
        <v>#DIV/0!</v>
      </c>
      <c r="M37" s="87"/>
      <c r="N37" s="169" t="s">
        <v>157</v>
      </c>
      <c r="O37" s="93">
        <f>F49</f>
        <v>0</v>
      </c>
      <c r="P37" s="436">
        <v>0.4</v>
      </c>
      <c r="Q37" s="93">
        <f t="shared" si="5"/>
        <v>0</v>
      </c>
      <c r="R37" s="94" t="e">
        <f t="shared" si="3"/>
        <v>#DIV/0!</v>
      </c>
    </row>
    <row r="38" spans="1:18" x14ac:dyDescent="0.2">
      <c r="A38" s="171" t="s">
        <v>120</v>
      </c>
      <c r="B38" s="175" t="s">
        <v>121</v>
      </c>
      <c r="C38" s="439"/>
      <c r="D38" s="93">
        <f>C38/4</f>
        <v>0</v>
      </c>
      <c r="E38" s="439"/>
      <c r="F38" s="93">
        <f>E38/4</f>
        <v>0</v>
      </c>
      <c r="H38" s="169" t="s">
        <v>124</v>
      </c>
      <c r="I38" s="93">
        <f>D50+D51</f>
        <v>0</v>
      </c>
      <c r="J38" s="421">
        <v>14</v>
      </c>
      <c r="K38" s="93">
        <f t="shared" si="4"/>
        <v>0</v>
      </c>
      <c r="L38" s="93" t="e">
        <f t="shared" si="2"/>
        <v>#DIV/0!</v>
      </c>
      <c r="M38" s="87"/>
      <c r="N38" s="169" t="s">
        <v>124</v>
      </c>
      <c r="O38" s="93">
        <f>F50+F51</f>
        <v>0</v>
      </c>
      <c r="P38" s="436">
        <v>14</v>
      </c>
      <c r="Q38" s="93">
        <f t="shared" si="5"/>
        <v>0</v>
      </c>
      <c r="R38" s="94" t="e">
        <f t="shared" si="3"/>
        <v>#DIV/0!</v>
      </c>
    </row>
    <row r="39" spans="1:18" x14ac:dyDescent="0.2">
      <c r="A39" s="169" t="s">
        <v>120</v>
      </c>
      <c r="B39" s="175" t="s">
        <v>123</v>
      </c>
      <c r="C39" s="92"/>
      <c r="D39" s="93">
        <f>C39/2</f>
        <v>0</v>
      </c>
      <c r="E39" s="92"/>
      <c r="F39" s="93">
        <f>E39/2</f>
        <v>0</v>
      </c>
      <c r="H39" s="169" t="s">
        <v>136</v>
      </c>
      <c r="I39" s="93">
        <f>D52</f>
        <v>0</v>
      </c>
      <c r="J39" s="421">
        <v>0.15</v>
      </c>
      <c r="K39" s="93">
        <f t="shared" si="4"/>
        <v>0</v>
      </c>
      <c r="L39" s="93" t="e">
        <f t="shared" si="2"/>
        <v>#DIV/0!</v>
      </c>
      <c r="M39" s="87"/>
      <c r="N39" s="169" t="s">
        <v>136</v>
      </c>
      <c r="O39" s="93">
        <f>F52</f>
        <v>0</v>
      </c>
      <c r="P39" s="436">
        <v>0.15</v>
      </c>
      <c r="Q39" s="93">
        <f t="shared" si="5"/>
        <v>0</v>
      </c>
      <c r="R39" s="94" t="e">
        <f t="shared" si="3"/>
        <v>#DIV/0!</v>
      </c>
    </row>
    <row r="40" spans="1:18" x14ac:dyDescent="0.2">
      <c r="A40" s="169" t="s">
        <v>120</v>
      </c>
      <c r="B40" s="175" t="s">
        <v>436</v>
      </c>
      <c r="C40" s="92"/>
      <c r="D40" s="93">
        <f>C40/1.33</f>
        <v>0</v>
      </c>
      <c r="E40" s="92"/>
      <c r="F40" s="93">
        <f>E40/1.33</f>
        <v>0</v>
      </c>
      <c r="H40" s="169" t="s">
        <v>137</v>
      </c>
      <c r="I40" s="93">
        <f>D53+D54</f>
        <v>0</v>
      </c>
      <c r="J40" s="421">
        <v>0.3</v>
      </c>
      <c r="K40" s="93">
        <f t="shared" si="4"/>
        <v>0</v>
      </c>
      <c r="L40" s="93" t="e">
        <f t="shared" si="2"/>
        <v>#DIV/0!</v>
      </c>
      <c r="M40" s="87"/>
      <c r="N40" s="169" t="s">
        <v>137</v>
      </c>
      <c r="O40" s="93">
        <f>F53+F54</f>
        <v>0</v>
      </c>
      <c r="P40" s="436">
        <v>0.3</v>
      </c>
      <c r="Q40" s="93">
        <f t="shared" si="5"/>
        <v>0</v>
      </c>
      <c r="R40" s="94" t="e">
        <f t="shared" si="3"/>
        <v>#DIV/0!</v>
      </c>
    </row>
    <row r="41" spans="1:18" x14ac:dyDescent="0.2">
      <c r="A41" s="169" t="s">
        <v>120</v>
      </c>
      <c r="B41" s="175" t="s">
        <v>114</v>
      </c>
      <c r="C41" s="92"/>
      <c r="D41" s="93">
        <f>C41/4</f>
        <v>0</v>
      </c>
      <c r="E41" s="92"/>
      <c r="F41" s="93">
        <f>E41/4</f>
        <v>0</v>
      </c>
      <c r="H41" s="169" t="s">
        <v>135</v>
      </c>
      <c r="I41" s="93">
        <f>D55+D56</f>
        <v>0</v>
      </c>
      <c r="J41" s="421">
        <v>0.4</v>
      </c>
      <c r="K41" s="93">
        <f t="shared" si="4"/>
        <v>0</v>
      </c>
      <c r="L41" s="93" t="e">
        <f t="shared" si="2"/>
        <v>#DIV/0!</v>
      </c>
      <c r="M41" s="87"/>
      <c r="N41" s="169" t="s">
        <v>135</v>
      </c>
      <c r="O41" s="93">
        <f>F55+F56</f>
        <v>0</v>
      </c>
      <c r="P41" s="436">
        <v>0.4</v>
      </c>
      <c r="Q41" s="93">
        <f t="shared" si="5"/>
        <v>0</v>
      </c>
      <c r="R41" s="94" t="e">
        <f t="shared" si="3"/>
        <v>#DIV/0!</v>
      </c>
    </row>
    <row r="42" spans="1:18" x14ac:dyDescent="0.2">
      <c r="A42" s="169" t="s">
        <v>120</v>
      </c>
      <c r="B42" s="175" t="s">
        <v>118</v>
      </c>
      <c r="C42" s="92"/>
      <c r="D42" s="93">
        <f>C42/2</f>
        <v>0</v>
      </c>
      <c r="E42" s="92"/>
      <c r="F42" s="93">
        <f>E42/2</f>
        <v>0</v>
      </c>
      <c r="H42" s="169" t="s">
        <v>133</v>
      </c>
      <c r="I42" s="93">
        <f>D57+D58</f>
        <v>0</v>
      </c>
      <c r="J42" s="421">
        <v>2</v>
      </c>
      <c r="K42" s="93">
        <f t="shared" si="4"/>
        <v>0</v>
      </c>
      <c r="L42" s="93" t="e">
        <f t="shared" si="2"/>
        <v>#DIV/0!</v>
      </c>
      <c r="M42" s="87"/>
      <c r="N42" s="169" t="s">
        <v>133</v>
      </c>
      <c r="O42" s="93">
        <f>F57+F58</f>
        <v>0</v>
      </c>
      <c r="P42" s="436">
        <v>2</v>
      </c>
      <c r="Q42" s="93">
        <f t="shared" si="5"/>
        <v>0</v>
      </c>
      <c r="R42" s="94" t="e">
        <f t="shared" si="3"/>
        <v>#DIV/0!</v>
      </c>
    </row>
    <row r="43" spans="1:18" x14ac:dyDescent="0.2">
      <c r="A43" s="169" t="s">
        <v>120</v>
      </c>
      <c r="B43" s="175" t="s">
        <v>437</v>
      </c>
      <c r="C43" s="92"/>
      <c r="D43" s="93">
        <f>C43/1.33</f>
        <v>0</v>
      </c>
      <c r="E43" s="92"/>
      <c r="F43" s="93">
        <f>E43/1.33</f>
        <v>0</v>
      </c>
      <c r="H43" s="168" t="s">
        <v>242</v>
      </c>
      <c r="I43" s="116">
        <f>D59</f>
        <v>0</v>
      </c>
      <c r="J43" s="421">
        <v>0.28000000000000003</v>
      </c>
      <c r="K43" s="116">
        <f t="shared" ref="K43:K51" si="6">I43/J43</f>
        <v>0</v>
      </c>
      <c r="L43" s="116" t="e">
        <f t="shared" si="2"/>
        <v>#DIV/0!</v>
      </c>
      <c r="M43" s="117"/>
      <c r="N43" s="168" t="s">
        <v>242</v>
      </c>
      <c r="O43" s="116">
        <f>F59</f>
        <v>0</v>
      </c>
      <c r="P43" s="436">
        <v>0.28000000000000003</v>
      </c>
      <c r="Q43" s="116">
        <f t="shared" si="5"/>
        <v>0</v>
      </c>
      <c r="R43" s="174" t="e">
        <f t="shared" si="3"/>
        <v>#DIV/0!</v>
      </c>
    </row>
    <row r="44" spans="1:18" x14ac:dyDescent="0.2">
      <c r="A44" s="169" t="s">
        <v>149</v>
      </c>
      <c r="B44" s="175" t="s">
        <v>151</v>
      </c>
      <c r="C44" s="92"/>
      <c r="D44" s="93">
        <f>C44/1.67</f>
        <v>0</v>
      </c>
      <c r="E44" s="92"/>
      <c r="F44" s="93">
        <f>E44/1.67</f>
        <v>0</v>
      </c>
      <c r="H44" s="168" t="s">
        <v>243</v>
      </c>
      <c r="I44" s="116">
        <f>D60</f>
        <v>0</v>
      </c>
      <c r="J44" s="421">
        <v>0.1</v>
      </c>
      <c r="K44" s="116">
        <f t="shared" si="6"/>
        <v>0</v>
      </c>
      <c r="L44" s="116" t="e">
        <f t="shared" si="2"/>
        <v>#DIV/0!</v>
      </c>
      <c r="M44" s="117"/>
      <c r="N44" s="168" t="s">
        <v>243</v>
      </c>
      <c r="O44" s="116">
        <f>F60</f>
        <v>0</v>
      </c>
      <c r="P44" s="436">
        <v>0.1</v>
      </c>
      <c r="Q44" s="116">
        <f t="shared" si="5"/>
        <v>0</v>
      </c>
      <c r="R44" s="174" t="e">
        <f t="shared" si="3"/>
        <v>#DIV/0!</v>
      </c>
    </row>
    <row r="45" spans="1:18" x14ac:dyDescent="0.2">
      <c r="A45" s="169" t="s">
        <v>149</v>
      </c>
      <c r="B45" s="175" t="s">
        <v>150</v>
      </c>
      <c r="C45" s="92"/>
      <c r="D45" s="93">
        <f>C45/1.67</f>
        <v>0</v>
      </c>
      <c r="E45" s="92"/>
      <c r="F45" s="93">
        <f>E45/1.67</f>
        <v>0</v>
      </c>
      <c r="H45" s="168" t="s">
        <v>218</v>
      </c>
      <c r="I45" s="93">
        <f>D61</f>
        <v>0</v>
      </c>
      <c r="J45" s="421">
        <v>0.04</v>
      </c>
      <c r="K45" s="93">
        <f t="shared" si="6"/>
        <v>0</v>
      </c>
      <c r="L45" s="93" t="e">
        <f t="shared" si="2"/>
        <v>#DIV/0!</v>
      </c>
      <c r="M45" s="87"/>
      <c r="N45" s="168" t="s">
        <v>218</v>
      </c>
      <c r="O45" s="93">
        <f>F61</f>
        <v>0</v>
      </c>
      <c r="P45" s="437">
        <v>0.04</v>
      </c>
      <c r="Q45" s="93">
        <f t="shared" ref="Q45:Q51" si="7">O45/P45</f>
        <v>0</v>
      </c>
      <c r="R45" s="94" t="e">
        <f t="shared" si="3"/>
        <v>#DIV/0!</v>
      </c>
    </row>
    <row r="46" spans="1:18" x14ac:dyDescent="0.2">
      <c r="A46" s="169" t="s">
        <v>129</v>
      </c>
      <c r="B46" s="175" t="s">
        <v>123</v>
      </c>
      <c r="C46" s="92"/>
      <c r="D46" s="93">
        <f>C46/2</f>
        <v>0</v>
      </c>
      <c r="E46" s="92"/>
      <c r="F46" s="93">
        <f>E46/2</f>
        <v>0</v>
      </c>
      <c r="H46" s="168" t="s">
        <v>219</v>
      </c>
      <c r="I46" s="93">
        <f>D62</f>
        <v>0</v>
      </c>
      <c r="J46" s="420">
        <v>0.21</v>
      </c>
      <c r="K46" s="93">
        <f t="shared" si="6"/>
        <v>0</v>
      </c>
      <c r="L46" s="93" t="e">
        <f t="shared" si="2"/>
        <v>#DIV/0!</v>
      </c>
      <c r="M46" s="87"/>
      <c r="N46" s="168" t="s">
        <v>219</v>
      </c>
      <c r="O46" s="93">
        <f>F62</f>
        <v>0</v>
      </c>
      <c r="P46" s="437">
        <v>0.21</v>
      </c>
      <c r="Q46" s="93">
        <f t="shared" si="7"/>
        <v>0</v>
      </c>
      <c r="R46" s="94" t="e">
        <f t="shared" si="3"/>
        <v>#DIV/0!</v>
      </c>
    </row>
    <row r="47" spans="1:18" x14ac:dyDescent="0.2">
      <c r="A47" s="169" t="s">
        <v>129</v>
      </c>
      <c r="B47" s="175" t="s">
        <v>103</v>
      </c>
      <c r="C47" s="92"/>
      <c r="D47" s="93">
        <f>C47</f>
        <v>0</v>
      </c>
      <c r="E47" s="92"/>
      <c r="F47" s="93">
        <f>E47</f>
        <v>0</v>
      </c>
      <c r="H47" s="168" t="s">
        <v>220</v>
      </c>
      <c r="I47" s="93">
        <f>D63</f>
        <v>0</v>
      </c>
      <c r="J47" s="420">
        <v>0.1</v>
      </c>
      <c r="K47" s="93">
        <f t="shared" si="6"/>
        <v>0</v>
      </c>
      <c r="L47" s="93" t="e">
        <f t="shared" si="2"/>
        <v>#DIV/0!</v>
      </c>
      <c r="M47" s="87"/>
      <c r="N47" s="168" t="s">
        <v>220</v>
      </c>
      <c r="O47" s="93">
        <f>F63</f>
        <v>0</v>
      </c>
      <c r="P47" s="437">
        <v>0.1</v>
      </c>
      <c r="Q47" s="93">
        <f t="shared" si="7"/>
        <v>0</v>
      </c>
      <c r="R47" s="94" t="e">
        <f t="shared" si="3"/>
        <v>#DIV/0!</v>
      </c>
    </row>
    <row r="48" spans="1:18" x14ac:dyDescent="0.2">
      <c r="A48" s="169" t="s">
        <v>152</v>
      </c>
      <c r="B48" s="175" t="s">
        <v>154</v>
      </c>
      <c r="C48" s="92"/>
      <c r="D48" s="93">
        <f>C48/2.5</f>
        <v>0</v>
      </c>
      <c r="E48" s="92"/>
      <c r="F48" s="93">
        <f>E48/2.5</f>
        <v>0</v>
      </c>
      <c r="H48" s="168" t="s">
        <v>221</v>
      </c>
      <c r="I48" s="93">
        <f>D64+D65</f>
        <v>0</v>
      </c>
      <c r="J48" s="420">
        <v>0.05</v>
      </c>
      <c r="K48" s="93">
        <f t="shared" si="6"/>
        <v>0</v>
      </c>
      <c r="L48" s="93" t="e">
        <f t="shared" si="2"/>
        <v>#DIV/0!</v>
      </c>
      <c r="M48" s="87"/>
      <c r="N48" s="168" t="s">
        <v>221</v>
      </c>
      <c r="O48" s="93">
        <f>F64+F65</f>
        <v>0</v>
      </c>
      <c r="P48" s="437">
        <v>0.05</v>
      </c>
      <c r="Q48" s="93">
        <f t="shared" si="7"/>
        <v>0</v>
      </c>
      <c r="R48" s="94" t="e">
        <f t="shared" si="3"/>
        <v>#DIV/0!</v>
      </c>
    </row>
    <row r="49" spans="1:18" x14ac:dyDescent="0.2">
      <c r="A49" s="169" t="s">
        <v>152</v>
      </c>
      <c r="B49" s="175" t="s">
        <v>153</v>
      </c>
      <c r="C49" s="92"/>
      <c r="D49" s="93">
        <f>C49/2.5</f>
        <v>0</v>
      </c>
      <c r="E49" s="92"/>
      <c r="F49" s="93">
        <f>E49/2.5</f>
        <v>0</v>
      </c>
      <c r="H49" s="168" t="s">
        <v>223</v>
      </c>
      <c r="I49" s="93">
        <f>D66</f>
        <v>0</v>
      </c>
      <c r="J49" s="420">
        <v>0.2</v>
      </c>
      <c r="K49" s="93">
        <f t="shared" si="6"/>
        <v>0</v>
      </c>
      <c r="L49" s="93" t="e">
        <f t="shared" si="2"/>
        <v>#DIV/0!</v>
      </c>
      <c r="M49" s="87"/>
      <c r="N49" s="168" t="s">
        <v>223</v>
      </c>
      <c r="O49" s="93">
        <f>F66</f>
        <v>0</v>
      </c>
      <c r="P49" s="437">
        <v>0.2</v>
      </c>
      <c r="Q49" s="93">
        <f t="shared" si="7"/>
        <v>0</v>
      </c>
      <c r="R49" s="94" t="e">
        <f t="shared" si="3"/>
        <v>#DIV/0!</v>
      </c>
    </row>
    <row r="50" spans="1:18" x14ac:dyDescent="0.2">
      <c r="A50" s="169" t="s">
        <v>127</v>
      </c>
      <c r="B50" s="175" t="s">
        <v>128</v>
      </c>
      <c r="C50" s="92"/>
      <c r="D50" s="93">
        <f>C50*4</f>
        <v>0</v>
      </c>
      <c r="E50" s="92"/>
      <c r="F50" s="93">
        <f>E50*4</f>
        <v>0</v>
      </c>
      <c r="H50" s="168" t="s">
        <v>225</v>
      </c>
      <c r="I50" s="93">
        <f>D67</f>
        <v>0</v>
      </c>
      <c r="J50" s="420">
        <v>0.1</v>
      </c>
      <c r="K50" s="93">
        <f t="shared" si="6"/>
        <v>0</v>
      </c>
      <c r="L50" s="93" t="e">
        <f t="shared" si="2"/>
        <v>#DIV/0!</v>
      </c>
      <c r="M50" s="87"/>
      <c r="N50" s="168" t="s">
        <v>225</v>
      </c>
      <c r="O50" s="93">
        <f>F67</f>
        <v>0</v>
      </c>
      <c r="P50" s="437">
        <v>0.1</v>
      </c>
      <c r="Q50" s="93">
        <f t="shared" si="7"/>
        <v>0</v>
      </c>
      <c r="R50" s="94" t="e">
        <f t="shared" si="3"/>
        <v>#DIV/0!</v>
      </c>
    </row>
    <row r="51" spans="1:18" ht="13.5" thickBot="1" x14ac:dyDescent="0.25">
      <c r="A51" s="169" t="s">
        <v>127</v>
      </c>
      <c r="B51" s="175" t="s">
        <v>130</v>
      </c>
      <c r="C51" s="92"/>
      <c r="D51" s="93">
        <f>C51*2</f>
        <v>0</v>
      </c>
      <c r="E51" s="92"/>
      <c r="F51" s="93">
        <f>E51*2</f>
        <v>0</v>
      </c>
      <c r="H51" s="170" t="s">
        <v>226</v>
      </c>
      <c r="I51" s="95">
        <f>D68</f>
        <v>0</v>
      </c>
      <c r="J51" s="422">
        <v>0.4</v>
      </c>
      <c r="K51" s="95">
        <f t="shared" si="6"/>
        <v>0</v>
      </c>
      <c r="L51" s="95" t="e">
        <f t="shared" si="2"/>
        <v>#DIV/0!</v>
      </c>
      <c r="M51" s="87"/>
      <c r="N51" s="170" t="s">
        <v>226</v>
      </c>
      <c r="O51" s="95">
        <f>F68</f>
        <v>0</v>
      </c>
      <c r="P51" s="438">
        <v>0.4</v>
      </c>
      <c r="Q51" s="95">
        <f t="shared" si="7"/>
        <v>0</v>
      </c>
      <c r="R51" s="102" t="e">
        <f t="shared" si="3"/>
        <v>#DIV/0!</v>
      </c>
    </row>
    <row r="52" spans="1:18" ht="13.5" thickBot="1" x14ac:dyDescent="0.25">
      <c r="A52" s="169" t="s">
        <v>136</v>
      </c>
      <c r="B52" s="175" t="s">
        <v>140</v>
      </c>
      <c r="C52" s="92"/>
      <c r="D52" s="93">
        <f>C52/20</f>
        <v>0</v>
      </c>
      <c r="E52" s="92"/>
      <c r="F52" s="93">
        <f>E52/20</f>
        <v>0</v>
      </c>
    </row>
    <row r="53" spans="1:18" ht="13.5" thickBot="1" x14ac:dyDescent="0.25">
      <c r="A53" s="169" t="s">
        <v>137</v>
      </c>
      <c r="B53" s="175" t="s">
        <v>222</v>
      </c>
      <c r="C53" s="92"/>
      <c r="D53" s="93">
        <f>C53/30</f>
        <v>0</v>
      </c>
      <c r="E53" s="92"/>
      <c r="F53" s="93">
        <f>E53/30</f>
        <v>0</v>
      </c>
      <c r="J53" s="85" t="s">
        <v>138</v>
      </c>
      <c r="K53" s="181">
        <f>SUM('Plan2 - UTI'!H34:H37)</f>
        <v>0</v>
      </c>
      <c r="P53" s="85" t="s">
        <v>138</v>
      </c>
      <c r="Q53" s="96">
        <f>'Plan2 - UTI'!H38</f>
        <v>0</v>
      </c>
    </row>
    <row r="54" spans="1:18" x14ac:dyDescent="0.2">
      <c r="A54" s="169" t="s">
        <v>137</v>
      </c>
      <c r="B54" s="175" t="s">
        <v>224</v>
      </c>
      <c r="C54" s="92"/>
      <c r="D54" s="93">
        <f>C54/6.67</f>
        <v>0</v>
      </c>
      <c r="E54" s="92"/>
      <c r="F54" s="93">
        <f>E54/6.67</f>
        <v>0</v>
      </c>
    </row>
    <row r="55" spans="1:18" x14ac:dyDescent="0.2">
      <c r="A55" s="169" t="s">
        <v>135</v>
      </c>
      <c r="B55" s="175" t="s">
        <v>116</v>
      </c>
      <c r="C55" s="92"/>
      <c r="D55" s="93">
        <f>C55/5</f>
        <v>0</v>
      </c>
      <c r="E55" s="92"/>
      <c r="F55" s="93">
        <f>E55/5</f>
        <v>0</v>
      </c>
    </row>
    <row r="56" spans="1:18" x14ac:dyDescent="0.2">
      <c r="A56" s="169" t="s">
        <v>135</v>
      </c>
      <c r="B56" s="175" t="s">
        <v>139</v>
      </c>
      <c r="C56" s="92"/>
      <c r="D56" s="93">
        <f>C56/2.5</f>
        <v>0</v>
      </c>
      <c r="E56" s="92"/>
      <c r="F56" s="93">
        <f>E56/2.5</f>
        <v>0</v>
      </c>
    </row>
    <row r="57" spans="1:18" x14ac:dyDescent="0.2">
      <c r="A57" s="169" t="s">
        <v>133</v>
      </c>
      <c r="B57" s="175" t="s">
        <v>123</v>
      </c>
      <c r="C57" s="92"/>
      <c r="D57" s="93">
        <f>C57/2</f>
        <v>0</v>
      </c>
      <c r="E57" s="92"/>
      <c r="F57" s="93">
        <f>E57/2</f>
        <v>0</v>
      </c>
    </row>
    <row r="58" spans="1:18" x14ac:dyDescent="0.2">
      <c r="A58" s="176" t="s">
        <v>133</v>
      </c>
      <c r="B58" s="177" t="s">
        <v>103</v>
      </c>
      <c r="C58" s="97"/>
      <c r="D58" s="98">
        <f>C58</f>
        <v>0</v>
      </c>
      <c r="E58" s="97"/>
      <c r="F58" s="98">
        <f>E58</f>
        <v>0</v>
      </c>
    </row>
    <row r="59" spans="1:18" x14ac:dyDescent="0.2">
      <c r="A59" s="169" t="s">
        <v>242</v>
      </c>
      <c r="B59" s="178" t="s">
        <v>123</v>
      </c>
      <c r="C59" s="97"/>
      <c r="D59" s="98">
        <f>C59/2</f>
        <v>0</v>
      </c>
      <c r="E59" s="97"/>
      <c r="F59" s="98">
        <f>E59/2</f>
        <v>0</v>
      </c>
    </row>
    <row r="60" spans="1:18" x14ac:dyDescent="0.2">
      <c r="A60" s="169" t="s">
        <v>243</v>
      </c>
      <c r="B60" s="178" t="s">
        <v>244</v>
      </c>
      <c r="C60" s="97"/>
      <c r="D60" s="98">
        <f>C60/20</f>
        <v>0</v>
      </c>
      <c r="E60" s="97"/>
      <c r="F60" s="98">
        <f>E60/20</f>
        <v>0</v>
      </c>
    </row>
    <row r="61" spans="1:18" x14ac:dyDescent="0.2">
      <c r="A61" s="168" t="s">
        <v>218</v>
      </c>
      <c r="B61" s="175" t="s">
        <v>227</v>
      </c>
      <c r="C61" s="92"/>
      <c r="D61" s="93">
        <f>C61/20</f>
        <v>0</v>
      </c>
      <c r="E61" s="92"/>
      <c r="F61" s="93">
        <f>E61/20</f>
        <v>0</v>
      </c>
    </row>
    <row r="62" spans="1:18" x14ac:dyDescent="0.2">
      <c r="A62" s="168" t="s">
        <v>219</v>
      </c>
      <c r="B62" s="175" t="s">
        <v>227</v>
      </c>
      <c r="C62" s="92"/>
      <c r="D62" s="93">
        <f>C62/20</f>
        <v>0</v>
      </c>
      <c r="E62" s="92"/>
      <c r="F62" s="93">
        <f>E62/20</f>
        <v>0</v>
      </c>
    </row>
    <row r="63" spans="1:18" x14ac:dyDescent="0.2">
      <c r="A63" s="168" t="s">
        <v>220</v>
      </c>
      <c r="B63" s="175" t="s">
        <v>228</v>
      </c>
      <c r="C63" s="92"/>
      <c r="D63" s="93">
        <f>C63/10</f>
        <v>0</v>
      </c>
      <c r="E63" s="92"/>
      <c r="F63" s="93">
        <f>E63/10</f>
        <v>0</v>
      </c>
    </row>
    <row r="64" spans="1:18" x14ac:dyDescent="0.2">
      <c r="A64" s="168" t="s">
        <v>221</v>
      </c>
      <c r="B64" s="175" t="s">
        <v>227</v>
      </c>
      <c r="C64" s="92"/>
      <c r="D64" s="93">
        <f>C64/20</f>
        <v>0</v>
      </c>
      <c r="E64" s="92"/>
      <c r="F64" s="93">
        <f>E64/20</f>
        <v>0</v>
      </c>
    </row>
    <row r="65" spans="1:18" x14ac:dyDescent="0.2">
      <c r="A65" s="168" t="s">
        <v>221</v>
      </c>
      <c r="B65" s="175" t="s">
        <v>229</v>
      </c>
      <c r="C65" s="92"/>
      <c r="D65" s="93">
        <f>C65*0.07</f>
        <v>0</v>
      </c>
      <c r="E65" s="92"/>
      <c r="F65" s="93">
        <f>E65*0.07</f>
        <v>0</v>
      </c>
    </row>
    <row r="66" spans="1:18" x14ac:dyDescent="0.2">
      <c r="A66" s="168" t="s">
        <v>223</v>
      </c>
      <c r="B66" s="175" t="s">
        <v>230</v>
      </c>
      <c r="C66" s="92"/>
      <c r="D66" s="93">
        <f>C66/5</f>
        <v>0</v>
      </c>
      <c r="E66" s="92"/>
      <c r="F66" s="93">
        <f>E66/5</f>
        <v>0</v>
      </c>
    </row>
    <row r="67" spans="1:18" x14ac:dyDescent="0.2">
      <c r="A67" s="168" t="s">
        <v>225</v>
      </c>
      <c r="B67" s="175" t="s">
        <v>228</v>
      </c>
      <c r="C67" s="92"/>
      <c r="D67" s="93">
        <f>C67/10</f>
        <v>0</v>
      </c>
      <c r="E67" s="92"/>
      <c r="F67" s="93">
        <f>E67/10</f>
        <v>0</v>
      </c>
    </row>
    <row r="68" spans="1:18" ht="13.5" thickBot="1" x14ac:dyDescent="0.25">
      <c r="A68" s="170" t="s">
        <v>226</v>
      </c>
      <c r="B68" s="179" t="s">
        <v>231</v>
      </c>
      <c r="C68" s="99"/>
      <c r="D68" s="95">
        <f>C68/5</f>
        <v>0</v>
      </c>
      <c r="E68" s="99"/>
      <c r="F68" s="95">
        <f>E68/5</f>
        <v>0</v>
      </c>
    </row>
    <row r="70" spans="1:18" ht="13.5" thickBot="1" x14ac:dyDescent="0.25">
      <c r="A70" s="100"/>
    </row>
    <row r="71" spans="1:18" ht="13.5" thickBot="1" x14ac:dyDescent="0.25">
      <c r="A71" s="653" t="s">
        <v>39</v>
      </c>
      <c r="B71" s="654"/>
      <c r="C71" s="722" t="s">
        <v>94</v>
      </c>
      <c r="D71" s="723"/>
      <c r="E71" s="722" t="s">
        <v>95</v>
      </c>
      <c r="F71" s="723"/>
      <c r="H71" s="655" t="s">
        <v>94</v>
      </c>
      <c r="I71" s="656"/>
      <c r="J71" s="654"/>
      <c r="K71" s="654"/>
      <c r="L71" s="654"/>
      <c r="M71" s="654"/>
      <c r="N71" s="655" t="s">
        <v>95</v>
      </c>
      <c r="O71" s="657"/>
      <c r="P71" s="654"/>
      <c r="Q71" s="654"/>
      <c r="R71" s="654"/>
    </row>
    <row r="72" spans="1:18" ht="13.5" thickBot="1" x14ac:dyDescent="0.25">
      <c r="A72" s="255" t="s">
        <v>96</v>
      </c>
      <c r="B72" s="255" t="s">
        <v>97</v>
      </c>
      <c r="C72" s="255" t="s">
        <v>98</v>
      </c>
      <c r="D72" s="255" t="s">
        <v>99</v>
      </c>
      <c r="E72" s="255" t="s">
        <v>98</v>
      </c>
      <c r="F72" s="88" t="s">
        <v>99</v>
      </c>
      <c r="H72" s="658" t="s">
        <v>39</v>
      </c>
      <c r="I72" s="659" t="s">
        <v>100</v>
      </c>
      <c r="J72" s="659" t="s">
        <v>101</v>
      </c>
      <c r="K72" s="660"/>
      <c r="L72" s="661"/>
      <c r="M72" s="654"/>
      <c r="N72" s="658" t="s">
        <v>39</v>
      </c>
      <c r="O72" s="659" t="s">
        <v>100</v>
      </c>
      <c r="P72" s="659" t="s">
        <v>101</v>
      </c>
      <c r="Q72" s="660"/>
      <c r="R72" s="661"/>
    </row>
    <row r="73" spans="1:18" ht="13.5" thickBot="1" x14ac:dyDescent="0.25">
      <c r="A73" s="456" t="s">
        <v>337</v>
      </c>
      <c r="B73" s="456" t="s">
        <v>338</v>
      </c>
      <c r="C73" s="442"/>
      <c r="D73" s="456">
        <f>C73/10</f>
        <v>0</v>
      </c>
      <c r="E73" s="442"/>
      <c r="F73" s="456">
        <f>E73/10</f>
        <v>0</v>
      </c>
      <c r="H73" s="88" t="s">
        <v>104</v>
      </c>
      <c r="I73" s="90" t="s">
        <v>105</v>
      </c>
      <c r="J73" s="419" t="s">
        <v>106</v>
      </c>
      <c r="K73" s="434" t="s">
        <v>107</v>
      </c>
      <c r="L73" s="88" t="s">
        <v>108</v>
      </c>
      <c r="M73" s="87"/>
      <c r="N73" s="89" t="s">
        <v>104</v>
      </c>
      <c r="O73" s="88" t="s">
        <v>105</v>
      </c>
      <c r="P73" s="419" t="s">
        <v>106</v>
      </c>
      <c r="Q73" s="91" t="s">
        <v>107</v>
      </c>
      <c r="R73" s="90" t="s">
        <v>108</v>
      </c>
    </row>
    <row r="74" spans="1:18" x14ac:dyDescent="0.2">
      <c r="A74" s="171" t="s">
        <v>337</v>
      </c>
      <c r="B74" s="171" t="s">
        <v>339</v>
      </c>
      <c r="C74" s="435"/>
      <c r="D74" s="171">
        <f>C74/4</f>
        <v>0</v>
      </c>
      <c r="E74" s="435"/>
      <c r="F74" s="171">
        <f>E74/4</f>
        <v>0</v>
      </c>
      <c r="H74" s="457" t="s">
        <v>336</v>
      </c>
      <c r="I74" s="172">
        <f>SUM(D73:D76)</f>
        <v>0</v>
      </c>
      <c r="J74" s="172">
        <v>1</v>
      </c>
      <c r="K74" s="172">
        <f>I74/J74</f>
        <v>0</v>
      </c>
      <c r="L74" s="172" t="e">
        <f>K74/K$109*1000</f>
        <v>#DIV/0!</v>
      </c>
      <c r="M74" s="87"/>
      <c r="N74" s="457" t="s">
        <v>336</v>
      </c>
      <c r="O74" s="172">
        <f>SUM(F73:F76)</f>
        <v>0</v>
      </c>
      <c r="P74" s="458">
        <v>1</v>
      </c>
      <c r="Q74" s="172">
        <f t="shared" ref="Q74:Q86" si="8">O74/P74</f>
        <v>0</v>
      </c>
      <c r="R74" s="172" t="e">
        <f>Q74/Q$109*1000</f>
        <v>#DIV/0!</v>
      </c>
    </row>
    <row r="75" spans="1:18" x14ac:dyDescent="0.2">
      <c r="A75" s="171" t="s">
        <v>337</v>
      </c>
      <c r="B75" s="171" t="s">
        <v>340</v>
      </c>
      <c r="C75" s="435"/>
      <c r="D75" s="171">
        <f>C75/2</f>
        <v>0</v>
      </c>
      <c r="E75" s="435"/>
      <c r="F75" s="171">
        <f>E75/2</f>
        <v>0</v>
      </c>
      <c r="H75" s="169" t="s">
        <v>125</v>
      </c>
      <c r="I75" s="116">
        <f>D77+D78</f>
        <v>0</v>
      </c>
      <c r="J75" s="421">
        <v>6</v>
      </c>
      <c r="K75" s="116">
        <f t="shared" ref="K75:K86" si="9">I75/J75</f>
        <v>0</v>
      </c>
      <c r="L75" s="116" t="e">
        <f t="shared" ref="L75:L107" si="10">K75/K$109*1000</f>
        <v>#DIV/0!</v>
      </c>
      <c r="M75" s="87"/>
      <c r="N75" s="169" t="s">
        <v>125</v>
      </c>
      <c r="O75" s="116">
        <f>F77+F78</f>
        <v>0</v>
      </c>
      <c r="P75" s="436">
        <v>6</v>
      </c>
      <c r="Q75" s="116">
        <f t="shared" si="8"/>
        <v>0</v>
      </c>
      <c r="R75" s="116" t="e">
        <f t="shared" ref="R75:R107" si="11">Q75/Q$109*1000</f>
        <v>#DIV/0!</v>
      </c>
    </row>
    <row r="76" spans="1:18" x14ac:dyDescent="0.2">
      <c r="A76" s="171" t="s">
        <v>337</v>
      </c>
      <c r="B76" s="171" t="s">
        <v>341</v>
      </c>
      <c r="C76" s="435"/>
      <c r="D76" s="171">
        <f>C76</f>
        <v>0</v>
      </c>
      <c r="E76" s="435"/>
      <c r="F76" s="171">
        <f>E76</f>
        <v>0</v>
      </c>
      <c r="H76" s="169" t="s">
        <v>435</v>
      </c>
      <c r="I76" s="116">
        <f>D79</f>
        <v>0</v>
      </c>
      <c r="J76" s="421">
        <v>4</v>
      </c>
      <c r="K76" s="116">
        <f t="shared" si="9"/>
        <v>0</v>
      </c>
      <c r="L76" s="116" t="e">
        <f t="shared" si="10"/>
        <v>#DIV/0!</v>
      </c>
      <c r="M76" s="87"/>
      <c r="N76" s="169" t="s">
        <v>435</v>
      </c>
      <c r="O76" s="116">
        <f>F79</f>
        <v>0</v>
      </c>
      <c r="P76" s="436">
        <v>4</v>
      </c>
      <c r="Q76" s="116">
        <f t="shared" si="8"/>
        <v>0</v>
      </c>
      <c r="R76" s="116" t="e">
        <f t="shared" si="11"/>
        <v>#DIV/0!</v>
      </c>
    </row>
    <row r="77" spans="1:18" x14ac:dyDescent="0.2">
      <c r="A77" s="171" t="s">
        <v>455</v>
      </c>
      <c r="B77" s="175" t="s">
        <v>132</v>
      </c>
      <c r="C77" s="439"/>
      <c r="D77" s="116">
        <f>C77</f>
        <v>0</v>
      </c>
      <c r="E77" s="439"/>
      <c r="F77" s="116">
        <f>E77</f>
        <v>0</v>
      </c>
      <c r="H77" s="168" t="s">
        <v>111</v>
      </c>
      <c r="I77" s="116">
        <f>D80+D81</f>
        <v>0</v>
      </c>
      <c r="J77" s="421">
        <v>4</v>
      </c>
      <c r="K77" s="116">
        <f t="shared" si="9"/>
        <v>0</v>
      </c>
      <c r="L77" s="116" t="e">
        <f t="shared" si="10"/>
        <v>#DIV/0!</v>
      </c>
      <c r="M77" s="87"/>
      <c r="N77" s="168" t="s">
        <v>111</v>
      </c>
      <c r="O77" s="116">
        <f>F80+F81</f>
        <v>0</v>
      </c>
      <c r="P77" s="436">
        <v>4</v>
      </c>
      <c r="Q77" s="116">
        <f t="shared" si="8"/>
        <v>0</v>
      </c>
      <c r="R77" s="116" t="e">
        <f t="shared" si="11"/>
        <v>#DIV/0!</v>
      </c>
    </row>
    <row r="78" spans="1:18" x14ac:dyDescent="0.2">
      <c r="A78" s="171" t="s">
        <v>455</v>
      </c>
      <c r="B78" s="175" t="s">
        <v>134</v>
      </c>
      <c r="C78" s="439"/>
      <c r="D78" s="116">
        <f>C78*2</f>
        <v>0</v>
      </c>
      <c r="E78" s="439"/>
      <c r="F78" s="116">
        <f>E78*2</f>
        <v>0</v>
      </c>
      <c r="H78" s="168" t="s">
        <v>109</v>
      </c>
      <c r="I78" s="116">
        <f>D82</f>
        <v>0</v>
      </c>
      <c r="J78" s="421">
        <v>4</v>
      </c>
      <c r="K78" s="116">
        <f t="shared" si="9"/>
        <v>0</v>
      </c>
      <c r="L78" s="116" t="e">
        <f t="shared" si="10"/>
        <v>#DIV/0!</v>
      </c>
      <c r="M78" s="87"/>
      <c r="N78" s="168" t="s">
        <v>109</v>
      </c>
      <c r="O78" s="116">
        <f>F82</f>
        <v>0</v>
      </c>
      <c r="P78" s="436">
        <v>4</v>
      </c>
      <c r="Q78" s="116">
        <f t="shared" si="8"/>
        <v>0</v>
      </c>
      <c r="R78" s="116" t="e">
        <f t="shared" si="11"/>
        <v>#DIV/0!</v>
      </c>
    </row>
    <row r="79" spans="1:18" x14ac:dyDescent="0.2">
      <c r="A79" s="171" t="s">
        <v>435</v>
      </c>
      <c r="B79" s="175" t="s">
        <v>103</v>
      </c>
      <c r="C79" s="439"/>
      <c r="D79" s="116">
        <f>C79</f>
        <v>0</v>
      </c>
      <c r="E79" s="439"/>
      <c r="F79" s="116">
        <f>E79</f>
        <v>0</v>
      </c>
      <c r="H79" s="168" t="s">
        <v>110</v>
      </c>
      <c r="I79" s="116">
        <f>D83</f>
        <v>0</v>
      </c>
      <c r="J79" s="421">
        <v>4</v>
      </c>
      <c r="K79" s="116">
        <f t="shared" si="9"/>
        <v>0</v>
      </c>
      <c r="L79" s="116" t="e">
        <f t="shared" si="10"/>
        <v>#DIV/0!</v>
      </c>
      <c r="M79" s="87"/>
      <c r="N79" s="168" t="s">
        <v>110</v>
      </c>
      <c r="O79" s="116">
        <f>F83</f>
        <v>0</v>
      </c>
      <c r="P79" s="436">
        <v>4</v>
      </c>
      <c r="Q79" s="116">
        <f t="shared" si="8"/>
        <v>0</v>
      </c>
      <c r="R79" s="116" t="e">
        <f t="shared" si="11"/>
        <v>#DIV/0!</v>
      </c>
    </row>
    <row r="80" spans="1:18" x14ac:dyDescent="0.2">
      <c r="A80" s="116" t="s">
        <v>111</v>
      </c>
      <c r="B80" s="175" t="s">
        <v>103</v>
      </c>
      <c r="C80" s="439"/>
      <c r="D80" s="116">
        <f>C80</f>
        <v>0</v>
      </c>
      <c r="E80" s="439"/>
      <c r="F80" s="116">
        <f>E80</f>
        <v>0</v>
      </c>
      <c r="H80" s="168" t="s">
        <v>324</v>
      </c>
      <c r="I80" s="116">
        <f>D84</f>
        <v>0</v>
      </c>
      <c r="J80" s="116">
        <v>6</v>
      </c>
      <c r="K80" s="116">
        <f t="shared" si="9"/>
        <v>0</v>
      </c>
      <c r="L80" s="116" t="e">
        <f t="shared" si="10"/>
        <v>#DIV/0!</v>
      </c>
      <c r="M80" s="87"/>
      <c r="N80" s="168" t="s">
        <v>324</v>
      </c>
      <c r="O80" s="116">
        <f>F84</f>
        <v>0</v>
      </c>
      <c r="P80" s="173">
        <v>6</v>
      </c>
      <c r="Q80" s="116">
        <f t="shared" si="8"/>
        <v>0</v>
      </c>
      <c r="R80" s="116" t="e">
        <f t="shared" si="11"/>
        <v>#DIV/0!</v>
      </c>
    </row>
    <row r="81" spans="1:18" x14ac:dyDescent="0.2">
      <c r="A81" s="116" t="s">
        <v>111</v>
      </c>
      <c r="B81" s="175" t="s">
        <v>112</v>
      </c>
      <c r="C81" s="439"/>
      <c r="D81" s="116">
        <f>C81*2</f>
        <v>0</v>
      </c>
      <c r="E81" s="439"/>
      <c r="F81" s="116">
        <f>E81*2</f>
        <v>0</v>
      </c>
      <c r="H81" s="168" t="s">
        <v>326</v>
      </c>
      <c r="I81" s="116">
        <f>D85</f>
        <v>0</v>
      </c>
      <c r="J81" s="116">
        <v>3</v>
      </c>
      <c r="K81" s="116">
        <f t="shared" si="9"/>
        <v>0</v>
      </c>
      <c r="L81" s="116" t="e">
        <f t="shared" si="10"/>
        <v>#DIV/0!</v>
      </c>
      <c r="M81" s="87"/>
      <c r="N81" s="168" t="s">
        <v>326</v>
      </c>
      <c r="O81" s="116">
        <f>F85</f>
        <v>0</v>
      </c>
      <c r="P81" s="173">
        <v>3</v>
      </c>
      <c r="Q81" s="116">
        <f t="shared" si="8"/>
        <v>0</v>
      </c>
      <c r="R81" s="116" t="e">
        <f t="shared" si="11"/>
        <v>#DIV/0!</v>
      </c>
    </row>
    <row r="82" spans="1:18" x14ac:dyDescent="0.2">
      <c r="A82" s="116" t="s">
        <v>109</v>
      </c>
      <c r="B82" s="175" t="s">
        <v>103</v>
      </c>
      <c r="C82" s="439"/>
      <c r="D82" s="116">
        <f>C82</f>
        <v>0</v>
      </c>
      <c r="E82" s="439"/>
      <c r="F82" s="116">
        <f>E82</f>
        <v>0</v>
      </c>
      <c r="H82" s="168" t="s">
        <v>102</v>
      </c>
      <c r="I82" s="93">
        <f>D86</f>
        <v>0</v>
      </c>
      <c r="J82" s="421">
        <v>2</v>
      </c>
      <c r="K82" s="93">
        <f t="shared" si="9"/>
        <v>0</v>
      </c>
      <c r="L82" s="116" t="e">
        <f t="shared" si="10"/>
        <v>#DIV/0!</v>
      </c>
      <c r="M82" s="87"/>
      <c r="N82" s="168" t="s">
        <v>102</v>
      </c>
      <c r="O82" s="116">
        <f>F86</f>
        <v>0</v>
      </c>
      <c r="P82" s="436">
        <v>2</v>
      </c>
      <c r="Q82" s="116">
        <f t="shared" si="8"/>
        <v>0</v>
      </c>
      <c r="R82" s="116" t="e">
        <f t="shared" si="11"/>
        <v>#DIV/0!</v>
      </c>
    </row>
    <row r="83" spans="1:18" x14ac:dyDescent="0.2">
      <c r="A83" s="116" t="s">
        <v>110</v>
      </c>
      <c r="B83" s="175" t="s">
        <v>103</v>
      </c>
      <c r="C83" s="439"/>
      <c r="D83" s="116">
        <f>C83</f>
        <v>0</v>
      </c>
      <c r="E83" s="439"/>
      <c r="F83" s="116">
        <f>E83</f>
        <v>0</v>
      </c>
      <c r="H83" s="169" t="s">
        <v>115</v>
      </c>
      <c r="I83" s="93">
        <f>D87+D88</f>
        <v>0</v>
      </c>
      <c r="J83" s="421">
        <v>1</v>
      </c>
      <c r="K83" s="93">
        <f t="shared" si="9"/>
        <v>0</v>
      </c>
      <c r="L83" s="116" t="e">
        <f t="shared" si="10"/>
        <v>#DIV/0!</v>
      </c>
      <c r="M83" s="87"/>
      <c r="N83" s="169" t="s">
        <v>115</v>
      </c>
      <c r="O83" s="93">
        <f>F87+F88</f>
        <v>0</v>
      </c>
      <c r="P83" s="436">
        <v>1</v>
      </c>
      <c r="Q83" s="93">
        <f t="shared" si="8"/>
        <v>0</v>
      </c>
      <c r="R83" s="116" t="e">
        <f t="shared" si="11"/>
        <v>#DIV/0!</v>
      </c>
    </row>
    <row r="84" spans="1:18" x14ac:dyDescent="0.2">
      <c r="A84" s="116" t="s">
        <v>323</v>
      </c>
      <c r="B84" s="175" t="s">
        <v>322</v>
      </c>
      <c r="C84" s="439"/>
      <c r="D84" s="116">
        <f>C84*2</f>
        <v>0</v>
      </c>
      <c r="E84" s="439"/>
      <c r="F84" s="116">
        <f>E84*2</f>
        <v>0</v>
      </c>
      <c r="H84" s="169" t="s">
        <v>117</v>
      </c>
      <c r="I84" s="93">
        <f>D89+D90</f>
        <v>0</v>
      </c>
      <c r="J84" s="421">
        <v>0.8</v>
      </c>
      <c r="K84" s="93">
        <f t="shared" si="9"/>
        <v>0</v>
      </c>
      <c r="L84" s="116" t="e">
        <f>K84/K$109*1000</f>
        <v>#DIV/0!</v>
      </c>
      <c r="M84" s="87"/>
      <c r="N84" s="169" t="s">
        <v>117</v>
      </c>
      <c r="O84" s="93">
        <f>F89+F90</f>
        <v>0</v>
      </c>
      <c r="P84" s="436">
        <v>0.8</v>
      </c>
      <c r="Q84" s="93">
        <f t="shared" si="8"/>
        <v>0</v>
      </c>
      <c r="R84" s="116" t="e">
        <f t="shared" si="11"/>
        <v>#DIV/0!</v>
      </c>
    </row>
    <row r="85" spans="1:18" x14ac:dyDescent="0.2">
      <c r="A85" s="116" t="s">
        <v>325</v>
      </c>
      <c r="B85" s="175" t="s">
        <v>132</v>
      </c>
      <c r="C85" s="439"/>
      <c r="D85" s="116">
        <f>C85</f>
        <v>0</v>
      </c>
      <c r="E85" s="439"/>
      <c r="F85" s="116">
        <f>E85</f>
        <v>0</v>
      </c>
      <c r="H85" s="169" t="s">
        <v>131</v>
      </c>
      <c r="I85" s="93">
        <f>D91</f>
        <v>0</v>
      </c>
      <c r="J85" s="421">
        <v>1</v>
      </c>
      <c r="K85" s="93">
        <f t="shared" si="9"/>
        <v>0</v>
      </c>
      <c r="L85" s="116" t="e">
        <f t="shared" si="10"/>
        <v>#DIV/0!</v>
      </c>
      <c r="M85" s="87"/>
      <c r="N85" s="169" t="s">
        <v>131</v>
      </c>
      <c r="O85" s="93">
        <f>F91</f>
        <v>0</v>
      </c>
      <c r="P85" s="436">
        <v>1</v>
      </c>
      <c r="Q85" s="93">
        <f t="shared" si="8"/>
        <v>0</v>
      </c>
      <c r="R85" s="116" t="e">
        <f t="shared" si="11"/>
        <v>#DIV/0!</v>
      </c>
    </row>
    <row r="86" spans="1:18" x14ac:dyDescent="0.2">
      <c r="A86" s="116" t="s">
        <v>102</v>
      </c>
      <c r="B86" s="175" t="s">
        <v>103</v>
      </c>
      <c r="C86" s="439"/>
      <c r="D86" s="116">
        <f>C86</f>
        <v>0</v>
      </c>
      <c r="E86" s="439"/>
      <c r="F86" s="116">
        <f>E86</f>
        <v>0</v>
      </c>
      <c r="H86" s="169" t="s">
        <v>126</v>
      </c>
      <c r="I86" s="93">
        <f>D92+D93</f>
        <v>0</v>
      </c>
      <c r="J86" s="421">
        <v>2</v>
      </c>
      <c r="K86" s="93">
        <f t="shared" si="9"/>
        <v>0</v>
      </c>
      <c r="L86" s="116" t="e">
        <f t="shared" si="10"/>
        <v>#DIV/0!</v>
      </c>
      <c r="M86" s="87"/>
      <c r="N86" s="169" t="s">
        <v>126</v>
      </c>
      <c r="O86" s="93">
        <f>F92+F93</f>
        <v>0</v>
      </c>
      <c r="P86" s="436">
        <v>2</v>
      </c>
      <c r="Q86" s="93">
        <f t="shared" si="8"/>
        <v>0</v>
      </c>
      <c r="R86" s="116" t="e">
        <f t="shared" si="11"/>
        <v>#DIV/0!</v>
      </c>
    </row>
    <row r="87" spans="1:18" x14ac:dyDescent="0.2">
      <c r="A87" s="171" t="s">
        <v>113</v>
      </c>
      <c r="B87" s="175" t="s">
        <v>114</v>
      </c>
      <c r="C87" s="439"/>
      <c r="D87" s="116">
        <f>C87/4</f>
        <v>0</v>
      </c>
      <c r="E87" s="439"/>
      <c r="F87" s="93">
        <f>E87/4</f>
        <v>0</v>
      </c>
      <c r="H87" s="169" t="s">
        <v>122</v>
      </c>
      <c r="I87" s="93">
        <f>D94+D95+D96</f>
        <v>0</v>
      </c>
      <c r="J87" s="421">
        <v>0.5</v>
      </c>
      <c r="K87" s="93">
        <f t="shared" ref="K87:K98" si="12">I87/J87</f>
        <v>0</v>
      </c>
      <c r="L87" s="116" t="e">
        <f t="shared" si="10"/>
        <v>#DIV/0!</v>
      </c>
      <c r="M87" s="87"/>
      <c r="N87" s="169" t="s">
        <v>122</v>
      </c>
      <c r="O87" s="93">
        <f>F94+F95+F96</f>
        <v>0</v>
      </c>
      <c r="P87" s="436">
        <v>0.5</v>
      </c>
      <c r="Q87" s="93">
        <f t="shared" ref="Q87:Q100" si="13">O87/P87</f>
        <v>0</v>
      </c>
      <c r="R87" s="116" t="e">
        <f t="shared" si="11"/>
        <v>#DIV/0!</v>
      </c>
    </row>
    <row r="88" spans="1:18" x14ac:dyDescent="0.2">
      <c r="A88" s="171" t="s">
        <v>113</v>
      </c>
      <c r="B88" s="175" t="s">
        <v>118</v>
      </c>
      <c r="C88" s="439"/>
      <c r="D88" s="93">
        <f>C88/2</f>
        <v>0</v>
      </c>
      <c r="E88" s="439"/>
      <c r="F88" s="93">
        <f>E88/2</f>
        <v>0</v>
      </c>
      <c r="H88" s="169" t="s">
        <v>119</v>
      </c>
      <c r="I88" s="93">
        <f>D97+D98+D99</f>
        <v>0</v>
      </c>
      <c r="J88" s="421">
        <v>0.5</v>
      </c>
      <c r="K88" s="93">
        <f t="shared" si="12"/>
        <v>0</v>
      </c>
      <c r="L88" s="116" t="e">
        <f t="shared" si="10"/>
        <v>#DIV/0!</v>
      </c>
      <c r="M88" s="87"/>
      <c r="N88" s="169" t="s">
        <v>119</v>
      </c>
      <c r="O88" s="93">
        <f>F97+F98+F99</f>
        <v>0</v>
      </c>
      <c r="P88" s="436">
        <v>0.5</v>
      </c>
      <c r="Q88" s="93">
        <f t="shared" si="13"/>
        <v>0</v>
      </c>
      <c r="R88" s="116" t="e">
        <f t="shared" si="11"/>
        <v>#DIV/0!</v>
      </c>
    </row>
    <row r="89" spans="1:18" x14ac:dyDescent="0.2">
      <c r="A89" s="171" t="s">
        <v>113</v>
      </c>
      <c r="B89" s="175" t="s">
        <v>116</v>
      </c>
      <c r="C89" s="439"/>
      <c r="D89" s="93">
        <f>C89/5</f>
        <v>0</v>
      </c>
      <c r="E89" s="439"/>
      <c r="F89" s="93">
        <f>E89/5</f>
        <v>0</v>
      </c>
      <c r="H89" s="169" t="s">
        <v>156</v>
      </c>
      <c r="I89" s="93">
        <f>D100</f>
        <v>0</v>
      </c>
      <c r="J89" s="421">
        <v>1.2</v>
      </c>
      <c r="K89" s="93">
        <f t="shared" si="12"/>
        <v>0</v>
      </c>
      <c r="L89" s="116" t="e">
        <f t="shared" si="10"/>
        <v>#DIV/0!</v>
      </c>
      <c r="M89" s="87"/>
      <c r="N89" s="169" t="s">
        <v>156</v>
      </c>
      <c r="O89" s="93">
        <f>F100</f>
        <v>0</v>
      </c>
      <c r="P89" s="436">
        <v>1.2</v>
      </c>
      <c r="Q89" s="93">
        <f t="shared" si="13"/>
        <v>0</v>
      </c>
      <c r="R89" s="116" t="e">
        <f t="shared" si="11"/>
        <v>#DIV/0!</v>
      </c>
    </row>
    <row r="90" spans="1:18" x14ac:dyDescent="0.2">
      <c r="A90" s="171" t="s">
        <v>113</v>
      </c>
      <c r="B90" s="171" t="s">
        <v>139</v>
      </c>
      <c r="C90" s="440"/>
      <c r="D90" s="116">
        <f>C90/2.5</f>
        <v>0</v>
      </c>
      <c r="E90" s="440"/>
      <c r="F90" s="116">
        <f>E90/2.5</f>
        <v>0</v>
      </c>
      <c r="H90" s="169" t="s">
        <v>155</v>
      </c>
      <c r="I90" s="93">
        <f>D101</f>
        <v>0</v>
      </c>
      <c r="J90" s="421">
        <v>1.2</v>
      </c>
      <c r="K90" s="93">
        <f t="shared" si="12"/>
        <v>0</v>
      </c>
      <c r="L90" s="116" t="e">
        <f t="shared" si="10"/>
        <v>#DIV/0!</v>
      </c>
      <c r="M90" s="87"/>
      <c r="N90" s="169" t="s">
        <v>155</v>
      </c>
      <c r="O90" s="93">
        <f>F101</f>
        <v>0</v>
      </c>
      <c r="P90" s="436">
        <v>1.2</v>
      </c>
      <c r="Q90" s="93">
        <f t="shared" si="13"/>
        <v>0</v>
      </c>
      <c r="R90" s="116" t="e">
        <f t="shared" si="11"/>
        <v>#DIV/0!</v>
      </c>
    </row>
    <row r="91" spans="1:18" x14ac:dyDescent="0.2">
      <c r="A91" s="171" t="s">
        <v>131</v>
      </c>
      <c r="B91" s="175" t="s">
        <v>103</v>
      </c>
      <c r="C91" s="439"/>
      <c r="D91" s="93">
        <f>C91</f>
        <v>0</v>
      </c>
      <c r="E91" s="439"/>
      <c r="F91" s="93">
        <f>E91</f>
        <v>0</v>
      </c>
      <c r="H91" s="169" t="s">
        <v>129</v>
      </c>
      <c r="I91" s="93">
        <f>D102+D103</f>
        <v>0</v>
      </c>
      <c r="J91" s="421">
        <v>3</v>
      </c>
      <c r="K91" s="93">
        <f t="shared" si="12"/>
        <v>0</v>
      </c>
      <c r="L91" s="116" t="e">
        <f t="shared" si="10"/>
        <v>#DIV/0!</v>
      </c>
      <c r="M91" s="87"/>
      <c r="N91" s="169" t="s">
        <v>129</v>
      </c>
      <c r="O91" s="93">
        <f>F102+F103</f>
        <v>0</v>
      </c>
      <c r="P91" s="436">
        <v>3</v>
      </c>
      <c r="Q91" s="93">
        <f t="shared" si="13"/>
        <v>0</v>
      </c>
      <c r="R91" s="116" t="e">
        <f t="shared" si="11"/>
        <v>#DIV/0!</v>
      </c>
    </row>
    <row r="92" spans="1:18" x14ac:dyDescent="0.2">
      <c r="A92" s="171" t="s">
        <v>126</v>
      </c>
      <c r="B92" s="175" t="s">
        <v>121</v>
      </c>
      <c r="C92" s="439"/>
      <c r="D92" s="93">
        <f>C92/4</f>
        <v>0</v>
      </c>
      <c r="E92" s="439"/>
      <c r="F92" s="93">
        <f>E92/4</f>
        <v>0</v>
      </c>
      <c r="H92" s="169" t="s">
        <v>158</v>
      </c>
      <c r="I92" s="93">
        <f>D104</f>
        <v>0</v>
      </c>
      <c r="J92" s="421">
        <v>0.4</v>
      </c>
      <c r="K92" s="93">
        <f t="shared" si="12"/>
        <v>0</v>
      </c>
      <c r="L92" s="116" t="e">
        <f t="shared" si="10"/>
        <v>#DIV/0!</v>
      </c>
      <c r="M92" s="87"/>
      <c r="N92" s="169" t="s">
        <v>158</v>
      </c>
      <c r="O92" s="93">
        <f>F104</f>
        <v>0</v>
      </c>
      <c r="P92" s="436">
        <v>0.4</v>
      </c>
      <c r="Q92" s="93">
        <f t="shared" si="13"/>
        <v>0</v>
      </c>
      <c r="R92" s="116" t="e">
        <f t="shared" si="11"/>
        <v>#DIV/0!</v>
      </c>
    </row>
    <row r="93" spans="1:18" x14ac:dyDescent="0.2">
      <c r="A93" s="171" t="s">
        <v>126</v>
      </c>
      <c r="B93" s="175" t="s">
        <v>123</v>
      </c>
      <c r="C93" s="439"/>
      <c r="D93" s="93">
        <f>C93/2</f>
        <v>0</v>
      </c>
      <c r="E93" s="439"/>
      <c r="F93" s="93">
        <f>E93/2</f>
        <v>0</v>
      </c>
      <c r="H93" s="169" t="s">
        <v>157</v>
      </c>
      <c r="I93" s="93">
        <f>D105</f>
        <v>0</v>
      </c>
      <c r="J93" s="421">
        <v>0.4</v>
      </c>
      <c r="K93" s="93">
        <f t="shared" si="12"/>
        <v>0</v>
      </c>
      <c r="L93" s="116" t="e">
        <f t="shared" si="10"/>
        <v>#DIV/0!</v>
      </c>
      <c r="M93" s="87"/>
      <c r="N93" s="169" t="s">
        <v>157</v>
      </c>
      <c r="O93" s="93">
        <f>F105</f>
        <v>0</v>
      </c>
      <c r="P93" s="436">
        <v>0.4</v>
      </c>
      <c r="Q93" s="93">
        <f t="shared" si="13"/>
        <v>0</v>
      </c>
      <c r="R93" s="116" t="e">
        <f t="shared" si="11"/>
        <v>#DIV/0!</v>
      </c>
    </row>
    <row r="94" spans="1:18" x14ac:dyDescent="0.2">
      <c r="A94" s="171" t="s">
        <v>120</v>
      </c>
      <c r="B94" s="175" t="s">
        <v>121</v>
      </c>
      <c r="C94" s="439"/>
      <c r="D94" s="93">
        <f>C94/4</f>
        <v>0</v>
      </c>
      <c r="E94" s="439"/>
      <c r="F94" s="93">
        <f>E94/4</f>
        <v>0</v>
      </c>
      <c r="H94" s="169" t="s">
        <v>124</v>
      </c>
      <c r="I94" s="93">
        <f>D106+D107</f>
        <v>0</v>
      </c>
      <c r="J94" s="421">
        <v>14</v>
      </c>
      <c r="K94" s="93">
        <f t="shared" si="12"/>
        <v>0</v>
      </c>
      <c r="L94" s="116" t="e">
        <f t="shared" si="10"/>
        <v>#DIV/0!</v>
      </c>
      <c r="M94" s="87"/>
      <c r="N94" s="169" t="s">
        <v>124</v>
      </c>
      <c r="O94" s="93">
        <f>F106+F107</f>
        <v>0</v>
      </c>
      <c r="P94" s="436">
        <v>14</v>
      </c>
      <c r="Q94" s="93">
        <f t="shared" si="13"/>
        <v>0</v>
      </c>
      <c r="R94" s="116" t="e">
        <f t="shared" si="11"/>
        <v>#DIV/0!</v>
      </c>
    </row>
    <row r="95" spans="1:18" x14ac:dyDescent="0.2">
      <c r="A95" s="169" t="s">
        <v>120</v>
      </c>
      <c r="B95" s="175" t="s">
        <v>123</v>
      </c>
      <c r="C95" s="92"/>
      <c r="D95" s="93">
        <f>C95/2</f>
        <v>0</v>
      </c>
      <c r="E95" s="92"/>
      <c r="F95" s="93">
        <f>E95/2</f>
        <v>0</v>
      </c>
      <c r="H95" s="169" t="s">
        <v>136</v>
      </c>
      <c r="I95" s="93">
        <f>D108</f>
        <v>0</v>
      </c>
      <c r="J95" s="421">
        <v>0.15</v>
      </c>
      <c r="K95" s="93">
        <f t="shared" si="12"/>
        <v>0</v>
      </c>
      <c r="L95" s="116" t="e">
        <f t="shared" si="10"/>
        <v>#DIV/0!</v>
      </c>
      <c r="M95" s="87"/>
      <c r="N95" s="169" t="s">
        <v>136</v>
      </c>
      <c r="O95" s="93">
        <f>F108</f>
        <v>0</v>
      </c>
      <c r="P95" s="436">
        <v>0.15</v>
      </c>
      <c r="Q95" s="93">
        <f t="shared" si="13"/>
        <v>0</v>
      </c>
      <c r="R95" s="116" t="e">
        <f t="shared" si="11"/>
        <v>#DIV/0!</v>
      </c>
    </row>
    <row r="96" spans="1:18" x14ac:dyDescent="0.2">
      <c r="A96" s="169" t="s">
        <v>120</v>
      </c>
      <c r="B96" s="175" t="s">
        <v>436</v>
      </c>
      <c r="C96" s="92"/>
      <c r="D96" s="93">
        <f>C96/1.33</f>
        <v>0</v>
      </c>
      <c r="E96" s="92"/>
      <c r="F96" s="93">
        <f>E96/1.33</f>
        <v>0</v>
      </c>
      <c r="H96" s="169" t="s">
        <v>137</v>
      </c>
      <c r="I96" s="93">
        <f>D109+D110</f>
        <v>0</v>
      </c>
      <c r="J96" s="421">
        <v>0.3</v>
      </c>
      <c r="K96" s="93">
        <f t="shared" si="12"/>
        <v>0</v>
      </c>
      <c r="L96" s="116" t="e">
        <f t="shared" si="10"/>
        <v>#DIV/0!</v>
      </c>
      <c r="M96" s="87"/>
      <c r="N96" s="169" t="s">
        <v>137</v>
      </c>
      <c r="O96" s="93">
        <f>F109+F110</f>
        <v>0</v>
      </c>
      <c r="P96" s="436">
        <v>0.3</v>
      </c>
      <c r="Q96" s="93">
        <f t="shared" si="13"/>
        <v>0</v>
      </c>
      <c r="R96" s="116" t="e">
        <f t="shared" si="11"/>
        <v>#DIV/0!</v>
      </c>
    </row>
    <row r="97" spans="1:18" x14ac:dyDescent="0.2">
      <c r="A97" s="169" t="s">
        <v>120</v>
      </c>
      <c r="B97" s="175" t="s">
        <v>114</v>
      </c>
      <c r="C97" s="92"/>
      <c r="D97" s="93">
        <f>C97/4</f>
        <v>0</v>
      </c>
      <c r="E97" s="92"/>
      <c r="F97" s="93">
        <f>E97/4</f>
        <v>0</v>
      </c>
      <c r="H97" s="169" t="s">
        <v>135</v>
      </c>
      <c r="I97" s="93">
        <f>D111+D112</f>
        <v>0</v>
      </c>
      <c r="J97" s="421">
        <v>0.4</v>
      </c>
      <c r="K97" s="93">
        <f t="shared" si="12"/>
        <v>0</v>
      </c>
      <c r="L97" s="116" t="e">
        <f t="shared" si="10"/>
        <v>#DIV/0!</v>
      </c>
      <c r="M97" s="87"/>
      <c r="N97" s="169" t="s">
        <v>135</v>
      </c>
      <c r="O97" s="93">
        <f>F111+F112</f>
        <v>0</v>
      </c>
      <c r="P97" s="436">
        <v>0.4</v>
      </c>
      <c r="Q97" s="93">
        <f t="shared" si="13"/>
        <v>0</v>
      </c>
      <c r="R97" s="116" t="e">
        <f t="shared" si="11"/>
        <v>#DIV/0!</v>
      </c>
    </row>
    <row r="98" spans="1:18" x14ac:dyDescent="0.2">
      <c r="A98" s="169" t="s">
        <v>120</v>
      </c>
      <c r="B98" s="175" t="s">
        <v>118</v>
      </c>
      <c r="C98" s="92"/>
      <c r="D98" s="93">
        <f>C98/2</f>
        <v>0</v>
      </c>
      <c r="E98" s="92"/>
      <c r="F98" s="93">
        <f>E98/2</f>
        <v>0</v>
      </c>
      <c r="H98" s="169" t="s">
        <v>133</v>
      </c>
      <c r="I98" s="93">
        <f>D113+D114</f>
        <v>0</v>
      </c>
      <c r="J98" s="421">
        <v>2</v>
      </c>
      <c r="K98" s="93">
        <f t="shared" si="12"/>
        <v>0</v>
      </c>
      <c r="L98" s="116" t="e">
        <f t="shared" si="10"/>
        <v>#DIV/0!</v>
      </c>
      <c r="M98" s="87"/>
      <c r="N98" s="169" t="s">
        <v>133</v>
      </c>
      <c r="O98" s="93">
        <f>F113+F114</f>
        <v>0</v>
      </c>
      <c r="P98" s="436">
        <v>2</v>
      </c>
      <c r="Q98" s="93">
        <f t="shared" si="13"/>
        <v>0</v>
      </c>
      <c r="R98" s="116" t="e">
        <f t="shared" si="11"/>
        <v>#DIV/0!</v>
      </c>
    </row>
    <row r="99" spans="1:18" x14ac:dyDescent="0.2">
      <c r="A99" s="169" t="s">
        <v>120</v>
      </c>
      <c r="B99" s="175" t="s">
        <v>437</v>
      </c>
      <c r="C99" s="92"/>
      <c r="D99" s="93">
        <f>C99/1.33</f>
        <v>0</v>
      </c>
      <c r="E99" s="92"/>
      <c r="F99" s="93">
        <f>E99/1.33</f>
        <v>0</v>
      </c>
      <c r="H99" s="168" t="s">
        <v>242</v>
      </c>
      <c r="I99" s="116">
        <f>D115</f>
        <v>0</v>
      </c>
      <c r="J99" s="421">
        <v>0.28000000000000003</v>
      </c>
      <c r="K99" s="116">
        <f t="shared" ref="K99:K107" si="14">I99/J99</f>
        <v>0</v>
      </c>
      <c r="L99" s="116" t="e">
        <f t="shared" si="10"/>
        <v>#DIV/0!</v>
      </c>
      <c r="M99" s="117"/>
      <c r="N99" s="168" t="s">
        <v>242</v>
      </c>
      <c r="O99" s="116">
        <f>F115</f>
        <v>0</v>
      </c>
      <c r="P99" s="436">
        <v>0.28000000000000003</v>
      </c>
      <c r="Q99" s="116">
        <f t="shared" si="13"/>
        <v>0</v>
      </c>
      <c r="R99" s="116" t="e">
        <f t="shared" si="11"/>
        <v>#DIV/0!</v>
      </c>
    </row>
    <row r="100" spans="1:18" x14ac:dyDescent="0.2">
      <c r="A100" s="169" t="s">
        <v>149</v>
      </c>
      <c r="B100" s="175" t="s">
        <v>151</v>
      </c>
      <c r="C100" s="92"/>
      <c r="D100" s="93">
        <f>C100/1.67</f>
        <v>0</v>
      </c>
      <c r="E100" s="92"/>
      <c r="F100" s="93">
        <f>E100/1.67</f>
        <v>0</v>
      </c>
      <c r="H100" s="168" t="s">
        <v>243</v>
      </c>
      <c r="I100" s="116">
        <f>D116</f>
        <v>0</v>
      </c>
      <c r="J100" s="421">
        <v>0.1</v>
      </c>
      <c r="K100" s="116">
        <f t="shared" si="14"/>
        <v>0</v>
      </c>
      <c r="L100" s="116" t="e">
        <f t="shared" si="10"/>
        <v>#DIV/0!</v>
      </c>
      <c r="M100" s="117"/>
      <c r="N100" s="168" t="s">
        <v>243</v>
      </c>
      <c r="O100" s="116">
        <f>F116</f>
        <v>0</v>
      </c>
      <c r="P100" s="436">
        <v>0.1</v>
      </c>
      <c r="Q100" s="116">
        <f t="shared" si="13"/>
        <v>0</v>
      </c>
      <c r="R100" s="116" t="e">
        <f t="shared" si="11"/>
        <v>#DIV/0!</v>
      </c>
    </row>
    <row r="101" spans="1:18" x14ac:dyDescent="0.2">
      <c r="A101" s="169" t="s">
        <v>149</v>
      </c>
      <c r="B101" s="175" t="s">
        <v>150</v>
      </c>
      <c r="C101" s="92"/>
      <c r="D101" s="93">
        <f>C101/1.67</f>
        <v>0</v>
      </c>
      <c r="E101" s="92"/>
      <c r="F101" s="93">
        <f>E101/1.67</f>
        <v>0</v>
      </c>
      <c r="H101" s="168" t="s">
        <v>218</v>
      </c>
      <c r="I101" s="93">
        <f>D117</f>
        <v>0</v>
      </c>
      <c r="J101" s="421">
        <v>0.04</v>
      </c>
      <c r="K101" s="93">
        <f t="shared" si="14"/>
        <v>0</v>
      </c>
      <c r="L101" s="116" t="e">
        <f t="shared" si="10"/>
        <v>#DIV/0!</v>
      </c>
      <c r="M101" s="87"/>
      <c r="N101" s="168" t="s">
        <v>218</v>
      </c>
      <c r="O101" s="93">
        <f>F117</f>
        <v>0</v>
      </c>
      <c r="P101" s="437">
        <v>0.04</v>
      </c>
      <c r="Q101" s="93">
        <f t="shared" ref="Q101:Q107" si="15">O101/P101</f>
        <v>0</v>
      </c>
      <c r="R101" s="116" t="e">
        <f t="shared" si="11"/>
        <v>#DIV/0!</v>
      </c>
    </row>
    <row r="102" spans="1:18" x14ac:dyDescent="0.2">
      <c r="A102" s="169" t="s">
        <v>129</v>
      </c>
      <c r="B102" s="175" t="s">
        <v>123</v>
      </c>
      <c r="C102" s="92"/>
      <c r="D102" s="93">
        <f>C102/2</f>
        <v>0</v>
      </c>
      <c r="E102" s="92"/>
      <c r="F102" s="93">
        <f>E102/2</f>
        <v>0</v>
      </c>
      <c r="H102" s="168" t="s">
        <v>219</v>
      </c>
      <c r="I102" s="93">
        <f>D118</f>
        <v>0</v>
      </c>
      <c r="J102" s="420">
        <v>0.21</v>
      </c>
      <c r="K102" s="93">
        <f t="shared" si="14"/>
        <v>0</v>
      </c>
      <c r="L102" s="116" t="e">
        <f t="shared" si="10"/>
        <v>#DIV/0!</v>
      </c>
      <c r="M102" s="87"/>
      <c r="N102" s="168" t="s">
        <v>219</v>
      </c>
      <c r="O102" s="93">
        <f>F118</f>
        <v>0</v>
      </c>
      <c r="P102" s="437">
        <v>0.21</v>
      </c>
      <c r="Q102" s="93">
        <f t="shared" si="15"/>
        <v>0</v>
      </c>
      <c r="R102" s="116" t="e">
        <f t="shared" si="11"/>
        <v>#DIV/0!</v>
      </c>
    </row>
    <row r="103" spans="1:18" x14ac:dyDescent="0.2">
      <c r="A103" s="169" t="s">
        <v>129</v>
      </c>
      <c r="B103" s="175" t="s">
        <v>103</v>
      </c>
      <c r="C103" s="92"/>
      <c r="D103" s="93">
        <f>C103</f>
        <v>0</v>
      </c>
      <c r="E103" s="92"/>
      <c r="F103" s="93">
        <f>E103</f>
        <v>0</v>
      </c>
      <c r="H103" s="168" t="s">
        <v>220</v>
      </c>
      <c r="I103" s="93">
        <f>D119</f>
        <v>0</v>
      </c>
      <c r="J103" s="420">
        <v>0.1</v>
      </c>
      <c r="K103" s="93">
        <f t="shared" si="14"/>
        <v>0</v>
      </c>
      <c r="L103" s="116" t="e">
        <f t="shared" si="10"/>
        <v>#DIV/0!</v>
      </c>
      <c r="M103" s="87"/>
      <c r="N103" s="168" t="s">
        <v>220</v>
      </c>
      <c r="O103" s="93">
        <f>F119</f>
        <v>0</v>
      </c>
      <c r="P103" s="437">
        <v>0.1</v>
      </c>
      <c r="Q103" s="93">
        <f t="shared" si="15"/>
        <v>0</v>
      </c>
      <c r="R103" s="116" t="e">
        <f t="shared" si="11"/>
        <v>#DIV/0!</v>
      </c>
    </row>
    <row r="104" spans="1:18" x14ac:dyDescent="0.2">
      <c r="A104" s="169" t="s">
        <v>152</v>
      </c>
      <c r="B104" s="175" t="s">
        <v>154</v>
      </c>
      <c r="C104" s="92"/>
      <c r="D104" s="93">
        <f>C104/2.5</f>
        <v>0</v>
      </c>
      <c r="E104" s="92"/>
      <c r="F104" s="93">
        <f>E104/2.5</f>
        <v>0</v>
      </c>
      <c r="H104" s="168" t="s">
        <v>221</v>
      </c>
      <c r="I104" s="93">
        <f>D120+D121</f>
        <v>0</v>
      </c>
      <c r="J104" s="420">
        <v>0.05</v>
      </c>
      <c r="K104" s="93">
        <f t="shared" si="14"/>
        <v>0</v>
      </c>
      <c r="L104" s="116" t="e">
        <f t="shared" si="10"/>
        <v>#DIV/0!</v>
      </c>
      <c r="M104" s="87"/>
      <c r="N104" s="168" t="s">
        <v>221</v>
      </c>
      <c r="O104" s="93">
        <f>F120+F121</f>
        <v>0</v>
      </c>
      <c r="P104" s="437">
        <v>0.05</v>
      </c>
      <c r="Q104" s="93">
        <f t="shared" si="15"/>
        <v>0</v>
      </c>
      <c r="R104" s="116" t="e">
        <f t="shared" si="11"/>
        <v>#DIV/0!</v>
      </c>
    </row>
    <row r="105" spans="1:18" x14ac:dyDescent="0.2">
      <c r="A105" s="169" t="s">
        <v>152</v>
      </c>
      <c r="B105" s="175" t="s">
        <v>153</v>
      </c>
      <c r="C105" s="92"/>
      <c r="D105" s="93">
        <f>C105/2.5</f>
        <v>0</v>
      </c>
      <c r="E105" s="92"/>
      <c r="F105" s="93">
        <f>E105/2.5</f>
        <v>0</v>
      </c>
      <c r="H105" s="168" t="s">
        <v>223</v>
      </c>
      <c r="I105" s="93">
        <f>D122</f>
        <v>0</v>
      </c>
      <c r="J105" s="420">
        <v>0.2</v>
      </c>
      <c r="K105" s="93">
        <f t="shared" si="14"/>
        <v>0</v>
      </c>
      <c r="L105" s="116" t="e">
        <f t="shared" si="10"/>
        <v>#DIV/0!</v>
      </c>
      <c r="M105" s="87"/>
      <c r="N105" s="168" t="s">
        <v>223</v>
      </c>
      <c r="O105" s="93">
        <f>F122</f>
        <v>0</v>
      </c>
      <c r="P105" s="437">
        <v>0.2</v>
      </c>
      <c r="Q105" s="93">
        <f t="shared" si="15"/>
        <v>0</v>
      </c>
      <c r="R105" s="116" t="e">
        <f t="shared" si="11"/>
        <v>#DIV/0!</v>
      </c>
    </row>
    <row r="106" spans="1:18" x14ac:dyDescent="0.2">
      <c r="A106" s="169" t="s">
        <v>127</v>
      </c>
      <c r="B106" s="175" t="s">
        <v>128</v>
      </c>
      <c r="C106" s="92"/>
      <c r="D106" s="93">
        <f>C106*4</f>
        <v>0</v>
      </c>
      <c r="E106" s="92"/>
      <c r="F106" s="93">
        <f>E106*4</f>
        <v>0</v>
      </c>
      <c r="H106" s="168" t="s">
        <v>225</v>
      </c>
      <c r="I106" s="93">
        <f>D123</f>
        <v>0</v>
      </c>
      <c r="J106" s="420">
        <v>0.1</v>
      </c>
      <c r="K106" s="93">
        <f t="shared" si="14"/>
        <v>0</v>
      </c>
      <c r="L106" s="116" t="e">
        <f t="shared" si="10"/>
        <v>#DIV/0!</v>
      </c>
      <c r="M106" s="87"/>
      <c r="N106" s="168" t="s">
        <v>225</v>
      </c>
      <c r="O106" s="93">
        <f>F123</f>
        <v>0</v>
      </c>
      <c r="P106" s="437">
        <v>0.1</v>
      </c>
      <c r="Q106" s="93">
        <f t="shared" si="15"/>
        <v>0</v>
      </c>
      <c r="R106" s="116" t="e">
        <f t="shared" si="11"/>
        <v>#DIV/0!</v>
      </c>
    </row>
    <row r="107" spans="1:18" ht="13.5" thickBot="1" x14ac:dyDescent="0.25">
      <c r="A107" s="169" t="s">
        <v>127</v>
      </c>
      <c r="B107" s="175" t="s">
        <v>130</v>
      </c>
      <c r="C107" s="92"/>
      <c r="D107" s="93">
        <f>C107*2</f>
        <v>0</v>
      </c>
      <c r="E107" s="92"/>
      <c r="F107" s="93">
        <f>E107*2</f>
        <v>0</v>
      </c>
      <c r="H107" s="170" t="s">
        <v>226</v>
      </c>
      <c r="I107" s="95">
        <f>D124</f>
        <v>0</v>
      </c>
      <c r="J107" s="422">
        <v>0.4</v>
      </c>
      <c r="K107" s="95">
        <f t="shared" si="14"/>
        <v>0</v>
      </c>
      <c r="L107" s="533" t="e">
        <f t="shared" si="10"/>
        <v>#DIV/0!</v>
      </c>
      <c r="M107" s="87"/>
      <c r="N107" s="170" t="s">
        <v>226</v>
      </c>
      <c r="O107" s="95">
        <f>F124</f>
        <v>0</v>
      </c>
      <c r="P107" s="438">
        <v>0.4</v>
      </c>
      <c r="Q107" s="95">
        <f t="shared" si="15"/>
        <v>0</v>
      </c>
      <c r="R107" s="533" t="e">
        <f t="shared" si="11"/>
        <v>#DIV/0!</v>
      </c>
    </row>
    <row r="108" spans="1:18" ht="13.5" thickBot="1" x14ac:dyDescent="0.25">
      <c r="A108" s="169" t="s">
        <v>136</v>
      </c>
      <c r="B108" s="175" t="s">
        <v>140</v>
      </c>
      <c r="C108" s="92"/>
      <c r="D108" s="93">
        <f>C108/20</f>
        <v>0</v>
      </c>
      <c r="E108" s="92"/>
      <c r="F108" s="93">
        <f>E108/20</f>
        <v>0</v>
      </c>
    </row>
    <row r="109" spans="1:18" ht="13.5" thickBot="1" x14ac:dyDescent="0.25">
      <c r="A109" s="169" t="s">
        <v>137</v>
      </c>
      <c r="B109" s="175" t="s">
        <v>222</v>
      </c>
      <c r="C109" s="92"/>
      <c r="D109" s="93">
        <f>C109/30</f>
        <v>0</v>
      </c>
      <c r="E109" s="92"/>
      <c r="F109" s="93">
        <f>E109/30</f>
        <v>0</v>
      </c>
      <c r="J109" s="85" t="s">
        <v>138</v>
      </c>
      <c r="K109" s="96">
        <f>SUM('Plan2 - UTI'!H51:H54)</f>
        <v>0</v>
      </c>
      <c r="P109" s="85" t="s">
        <v>138</v>
      </c>
      <c r="Q109" s="96">
        <f>'Plan2 - UTI'!H55</f>
        <v>0</v>
      </c>
    </row>
    <row r="110" spans="1:18" x14ac:dyDescent="0.2">
      <c r="A110" s="169" t="s">
        <v>137</v>
      </c>
      <c r="B110" s="175" t="s">
        <v>224</v>
      </c>
      <c r="C110" s="92"/>
      <c r="D110" s="93">
        <f>C110/6.67</f>
        <v>0</v>
      </c>
      <c r="E110" s="92"/>
      <c r="F110" s="93">
        <f>E110/6.67</f>
        <v>0</v>
      </c>
    </row>
    <row r="111" spans="1:18" x14ac:dyDescent="0.2">
      <c r="A111" s="169" t="s">
        <v>135</v>
      </c>
      <c r="B111" s="175" t="s">
        <v>116</v>
      </c>
      <c r="C111" s="92"/>
      <c r="D111" s="93">
        <f>C111/5</f>
        <v>0</v>
      </c>
      <c r="E111" s="92"/>
      <c r="F111" s="93">
        <f>E111/5</f>
        <v>0</v>
      </c>
    </row>
    <row r="112" spans="1:18" x14ac:dyDescent="0.2">
      <c r="A112" s="169" t="s">
        <v>135</v>
      </c>
      <c r="B112" s="175" t="s">
        <v>139</v>
      </c>
      <c r="C112" s="92"/>
      <c r="D112" s="93">
        <f>C112/2.5</f>
        <v>0</v>
      </c>
      <c r="E112" s="92"/>
      <c r="F112" s="93">
        <f>E112/2.5</f>
        <v>0</v>
      </c>
    </row>
    <row r="113" spans="1:18" x14ac:dyDescent="0.2">
      <c r="A113" s="169" t="s">
        <v>133</v>
      </c>
      <c r="B113" s="175" t="s">
        <v>123</v>
      </c>
      <c r="C113" s="92"/>
      <c r="D113" s="93">
        <f>C113/2</f>
        <v>0</v>
      </c>
      <c r="E113" s="92"/>
      <c r="F113" s="93">
        <f>E113/2</f>
        <v>0</v>
      </c>
    </row>
    <row r="114" spans="1:18" x14ac:dyDescent="0.2">
      <c r="A114" s="176" t="s">
        <v>133</v>
      </c>
      <c r="B114" s="177" t="s">
        <v>103</v>
      </c>
      <c r="C114" s="97"/>
      <c r="D114" s="98">
        <f>C114</f>
        <v>0</v>
      </c>
      <c r="E114" s="97"/>
      <c r="F114" s="98">
        <f>E114</f>
        <v>0</v>
      </c>
    </row>
    <row r="115" spans="1:18" x14ac:dyDescent="0.2">
      <c r="A115" s="169" t="s">
        <v>242</v>
      </c>
      <c r="B115" s="178" t="s">
        <v>123</v>
      </c>
      <c r="C115" s="97"/>
      <c r="D115" s="98">
        <f>C115/2</f>
        <v>0</v>
      </c>
      <c r="E115" s="97"/>
      <c r="F115" s="98">
        <f>E115/2</f>
        <v>0</v>
      </c>
    </row>
    <row r="116" spans="1:18" x14ac:dyDescent="0.2">
      <c r="A116" s="169" t="s">
        <v>243</v>
      </c>
      <c r="B116" s="178" t="s">
        <v>244</v>
      </c>
      <c r="C116" s="97"/>
      <c r="D116" s="98">
        <f>C116/20</f>
        <v>0</v>
      </c>
      <c r="E116" s="97"/>
      <c r="F116" s="98">
        <f>E116/20</f>
        <v>0</v>
      </c>
    </row>
    <row r="117" spans="1:18" x14ac:dyDescent="0.2">
      <c r="A117" s="168" t="s">
        <v>218</v>
      </c>
      <c r="B117" s="175" t="s">
        <v>227</v>
      </c>
      <c r="C117" s="92"/>
      <c r="D117" s="93">
        <f>C117/20</f>
        <v>0</v>
      </c>
      <c r="E117" s="92"/>
      <c r="F117" s="93">
        <f>E117/20</f>
        <v>0</v>
      </c>
    </row>
    <row r="118" spans="1:18" x14ac:dyDescent="0.2">
      <c r="A118" s="168" t="s">
        <v>219</v>
      </c>
      <c r="B118" s="175" t="s">
        <v>227</v>
      </c>
      <c r="C118" s="92"/>
      <c r="D118" s="93">
        <f>C118/20</f>
        <v>0</v>
      </c>
      <c r="E118" s="92"/>
      <c r="F118" s="93">
        <f>E118/20</f>
        <v>0</v>
      </c>
    </row>
    <row r="119" spans="1:18" x14ac:dyDescent="0.2">
      <c r="A119" s="168" t="s">
        <v>220</v>
      </c>
      <c r="B119" s="175" t="s">
        <v>228</v>
      </c>
      <c r="C119" s="92"/>
      <c r="D119" s="93">
        <f>C119/10</f>
        <v>0</v>
      </c>
      <c r="E119" s="92"/>
      <c r="F119" s="93">
        <f>E119/10</f>
        <v>0</v>
      </c>
    </row>
    <row r="120" spans="1:18" x14ac:dyDescent="0.2">
      <c r="A120" s="168" t="s">
        <v>221</v>
      </c>
      <c r="B120" s="175" t="s">
        <v>227</v>
      </c>
      <c r="C120" s="92"/>
      <c r="D120" s="93">
        <f>C120/20</f>
        <v>0</v>
      </c>
      <c r="E120" s="92"/>
      <c r="F120" s="93">
        <f>E120/20</f>
        <v>0</v>
      </c>
    </row>
    <row r="121" spans="1:18" x14ac:dyDescent="0.2">
      <c r="A121" s="168" t="s">
        <v>221</v>
      </c>
      <c r="B121" s="175" t="s">
        <v>229</v>
      </c>
      <c r="C121" s="92"/>
      <c r="D121" s="93">
        <f>C121*0.07</f>
        <v>0</v>
      </c>
      <c r="E121" s="92"/>
      <c r="F121" s="93">
        <f>E121*0.07</f>
        <v>0</v>
      </c>
    </row>
    <row r="122" spans="1:18" x14ac:dyDescent="0.2">
      <c r="A122" s="168" t="s">
        <v>223</v>
      </c>
      <c r="B122" s="175" t="s">
        <v>230</v>
      </c>
      <c r="C122" s="92"/>
      <c r="D122" s="93">
        <f>C122/5</f>
        <v>0</v>
      </c>
      <c r="E122" s="92"/>
      <c r="F122" s="93">
        <f>E122/5</f>
        <v>0</v>
      </c>
    </row>
    <row r="123" spans="1:18" x14ac:dyDescent="0.2">
      <c r="A123" s="168" t="s">
        <v>225</v>
      </c>
      <c r="B123" s="175" t="s">
        <v>228</v>
      </c>
      <c r="C123" s="92"/>
      <c r="D123" s="93">
        <f>C123/10</f>
        <v>0</v>
      </c>
      <c r="E123" s="92"/>
      <c r="F123" s="93">
        <f>E123/10</f>
        <v>0</v>
      </c>
    </row>
    <row r="124" spans="1:18" ht="13.5" thickBot="1" x14ac:dyDescent="0.25">
      <c r="A124" s="170" t="s">
        <v>226</v>
      </c>
      <c r="B124" s="179" t="s">
        <v>231</v>
      </c>
      <c r="C124" s="99"/>
      <c r="D124" s="95">
        <f>C124/5</f>
        <v>0</v>
      </c>
      <c r="E124" s="99"/>
      <c r="F124" s="95">
        <f>E124/5</f>
        <v>0</v>
      </c>
    </row>
    <row r="125" spans="1:18" ht="13.5" thickBot="1" x14ac:dyDescent="0.25"/>
    <row r="126" spans="1:18" ht="13.5" thickBot="1" x14ac:dyDescent="0.25">
      <c r="A126" s="653" t="s">
        <v>40</v>
      </c>
      <c r="B126" s="654"/>
      <c r="C126" s="722" t="s">
        <v>94</v>
      </c>
      <c r="D126" s="723"/>
      <c r="E126" s="722" t="s">
        <v>95</v>
      </c>
      <c r="F126" s="723"/>
      <c r="H126" s="655" t="s">
        <v>94</v>
      </c>
      <c r="I126" s="656"/>
      <c r="J126" s="654"/>
      <c r="K126" s="654"/>
      <c r="L126" s="654"/>
      <c r="M126" s="654"/>
      <c r="N126" s="655" t="s">
        <v>95</v>
      </c>
      <c r="O126" s="657"/>
      <c r="P126" s="654"/>
      <c r="Q126" s="654"/>
      <c r="R126" s="654"/>
    </row>
    <row r="127" spans="1:18" ht="13.5" thickBot="1" x14ac:dyDescent="0.25">
      <c r="A127" s="255" t="s">
        <v>96</v>
      </c>
      <c r="B127" s="255" t="s">
        <v>97</v>
      </c>
      <c r="C127" s="255" t="s">
        <v>98</v>
      </c>
      <c r="D127" s="255" t="s">
        <v>99</v>
      </c>
      <c r="E127" s="255" t="s">
        <v>98</v>
      </c>
      <c r="F127" s="88" t="s">
        <v>99</v>
      </c>
      <c r="H127" s="658" t="s">
        <v>40</v>
      </c>
      <c r="I127" s="659" t="s">
        <v>100</v>
      </c>
      <c r="J127" s="659" t="s">
        <v>101</v>
      </c>
      <c r="K127" s="660"/>
      <c r="L127" s="661"/>
      <c r="M127" s="654"/>
      <c r="N127" s="658" t="s">
        <v>40</v>
      </c>
      <c r="O127" s="659" t="s">
        <v>100</v>
      </c>
      <c r="P127" s="659" t="s">
        <v>101</v>
      </c>
      <c r="Q127" s="660"/>
      <c r="R127" s="661"/>
    </row>
    <row r="128" spans="1:18" ht="13.5" thickBot="1" x14ac:dyDescent="0.25">
      <c r="A128" s="456" t="s">
        <v>337</v>
      </c>
      <c r="B128" s="456" t="s">
        <v>338</v>
      </c>
      <c r="C128" s="442"/>
      <c r="D128" s="456">
        <f>C128/10</f>
        <v>0</v>
      </c>
      <c r="E128" s="442"/>
      <c r="F128" s="456">
        <f>E128/10</f>
        <v>0</v>
      </c>
      <c r="H128" s="88" t="s">
        <v>104</v>
      </c>
      <c r="I128" s="90" t="s">
        <v>105</v>
      </c>
      <c r="J128" s="419" t="s">
        <v>106</v>
      </c>
      <c r="K128" s="434" t="s">
        <v>107</v>
      </c>
      <c r="L128" s="88" t="s">
        <v>108</v>
      </c>
      <c r="M128" s="87"/>
      <c r="N128" s="89" t="s">
        <v>104</v>
      </c>
      <c r="O128" s="88" t="s">
        <v>105</v>
      </c>
      <c r="P128" s="419" t="s">
        <v>106</v>
      </c>
      <c r="Q128" s="91" t="s">
        <v>107</v>
      </c>
      <c r="R128" s="90" t="s">
        <v>108</v>
      </c>
    </row>
    <row r="129" spans="1:18" x14ac:dyDescent="0.2">
      <c r="A129" s="171" t="s">
        <v>337</v>
      </c>
      <c r="B129" s="171" t="s">
        <v>339</v>
      </c>
      <c r="C129" s="435"/>
      <c r="D129" s="171">
        <f>C129/4</f>
        <v>0</v>
      </c>
      <c r="E129" s="435"/>
      <c r="F129" s="171">
        <f>E129/4</f>
        <v>0</v>
      </c>
      <c r="H129" s="457" t="s">
        <v>336</v>
      </c>
      <c r="I129" s="172">
        <f>SUM(D128:D131)</f>
        <v>0</v>
      </c>
      <c r="J129" s="172">
        <v>1</v>
      </c>
      <c r="K129" s="172">
        <f>I129/J129</f>
        <v>0</v>
      </c>
      <c r="L129" s="172" t="e">
        <f>K129/K$164*1000</f>
        <v>#DIV/0!</v>
      </c>
      <c r="M129" s="87"/>
      <c r="N129" s="457" t="s">
        <v>336</v>
      </c>
      <c r="O129" s="172">
        <f>SUM(F128:F131)</f>
        <v>0</v>
      </c>
      <c r="P129" s="458">
        <v>1</v>
      </c>
      <c r="Q129" s="172">
        <f t="shared" ref="Q129:Q141" si="16">O129/P129</f>
        <v>0</v>
      </c>
      <c r="R129" s="172" t="e">
        <f>Q129/Q$164*1000</f>
        <v>#DIV/0!</v>
      </c>
    </row>
    <row r="130" spans="1:18" x14ac:dyDescent="0.2">
      <c r="A130" s="171" t="s">
        <v>337</v>
      </c>
      <c r="B130" s="171" t="s">
        <v>340</v>
      </c>
      <c r="C130" s="435"/>
      <c r="D130" s="171">
        <f>C130/2</f>
        <v>0</v>
      </c>
      <c r="E130" s="435"/>
      <c r="F130" s="171">
        <f>E130/2</f>
        <v>0</v>
      </c>
      <c r="H130" s="169" t="s">
        <v>125</v>
      </c>
      <c r="I130" s="116">
        <f>D132+D133</f>
        <v>0</v>
      </c>
      <c r="J130" s="421">
        <v>6</v>
      </c>
      <c r="K130" s="116">
        <f t="shared" ref="K130:K141" si="17">I130/J130</f>
        <v>0</v>
      </c>
      <c r="L130" s="116" t="e">
        <f t="shared" ref="L130:L162" si="18">K130/K$164*1000</f>
        <v>#DIV/0!</v>
      </c>
      <c r="M130" s="87"/>
      <c r="N130" s="169" t="s">
        <v>125</v>
      </c>
      <c r="O130" s="116">
        <f>F132+F133</f>
        <v>0</v>
      </c>
      <c r="P130" s="436">
        <v>6</v>
      </c>
      <c r="Q130" s="116">
        <f t="shared" si="16"/>
        <v>0</v>
      </c>
      <c r="R130" s="116" t="e">
        <f t="shared" ref="R130:R162" si="19">Q130/Q$164*1000</f>
        <v>#DIV/0!</v>
      </c>
    </row>
    <row r="131" spans="1:18" x14ac:dyDescent="0.2">
      <c r="A131" s="171" t="s">
        <v>337</v>
      </c>
      <c r="B131" s="171" t="s">
        <v>341</v>
      </c>
      <c r="C131" s="435"/>
      <c r="D131" s="171">
        <f>C131</f>
        <v>0</v>
      </c>
      <c r="E131" s="435"/>
      <c r="F131" s="171">
        <f>E131</f>
        <v>0</v>
      </c>
      <c r="H131" s="169" t="s">
        <v>435</v>
      </c>
      <c r="I131" s="116">
        <f>D134</f>
        <v>0</v>
      </c>
      <c r="J131" s="421">
        <v>4</v>
      </c>
      <c r="K131" s="116">
        <f t="shared" si="17"/>
        <v>0</v>
      </c>
      <c r="L131" s="116" t="e">
        <f t="shared" si="18"/>
        <v>#DIV/0!</v>
      </c>
      <c r="M131" s="87"/>
      <c r="N131" s="169" t="s">
        <v>435</v>
      </c>
      <c r="O131" s="116">
        <f>F134</f>
        <v>0</v>
      </c>
      <c r="P131" s="436">
        <v>4</v>
      </c>
      <c r="Q131" s="116">
        <f t="shared" si="16"/>
        <v>0</v>
      </c>
      <c r="R131" s="116" t="e">
        <f t="shared" si="19"/>
        <v>#DIV/0!</v>
      </c>
    </row>
    <row r="132" spans="1:18" x14ac:dyDescent="0.2">
      <c r="A132" s="171" t="s">
        <v>455</v>
      </c>
      <c r="B132" s="175" t="s">
        <v>132</v>
      </c>
      <c r="C132" s="439"/>
      <c r="D132" s="116">
        <f>C132</f>
        <v>0</v>
      </c>
      <c r="E132" s="439"/>
      <c r="F132" s="116">
        <f>E132</f>
        <v>0</v>
      </c>
      <c r="H132" s="168" t="s">
        <v>111</v>
      </c>
      <c r="I132" s="116">
        <f>D135+D136</f>
        <v>0</v>
      </c>
      <c r="J132" s="421">
        <v>4</v>
      </c>
      <c r="K132" s="116">
        <f t="shared" si="17"/>
        <v>0</v>
      </c>
      <c r="L132" s="116" t="e">
        <f t="shared" si="18"/>
        <v>#DIV/0!</v>
      </c>
      <c r="M132" s="87"/>
      <c r="N132" s="168" t="s">
        <v>111</v>
      </c>
      <c r="O132" s="116">
        <f>F135+F136</f>
        <v>0</v>
      </c>
      <c r="P132" s="436">
        <v>4</v>
      </c>
      <c r="Q132" s="116">
        <f t="shared" si="16"/>
        <v>0</v>
      </c>
      <c r="R132" s="116" t="e">
        <f t="shared" si="19"/>
        <v>#DIV/0!</v>
      </c>
    </row>
    <row r="133" spans="1:18" x14ac:dyDescent="0.2">
      <c r="A133" s="171" t="s">
        <v>455</v>
      </c>
      <c r="B133" s="175" t="s">
        <v>134</v>
      </c>
      <c r="C133" s="439"/>
      <c r="D133" s="116">
        <f>C133*2</f>
        <v>0</v>
      </c>
      <c r="E133" s="439"/>
      <c r="F133" s="116">
        <f>E133*2</f>
        <v>0</v>
      </c>
      <c r="H133" s="168" t="s">
        <v>109</v>
      </c>
      <c r="I133" s="116">
        <f>D137</f>
        <v>0</v>
      </c>
      <c r="J133" s="421">
        <v>4</v>
      </c>
      <c r="K133" s="116">
        <f t="shared" si="17"/>
        <v>0</v>
      </c>
      <c r="L133" s="116" t="e">
        <f t="shared" si="18"/>
        <v>#DIV/0!</v>
      </c>
      <c r="M133" s="87"/>
      <c r="N133" s="168" t="s">
        <v>109</v>
      </c>
      <c r="O133" s="116">
        <f>F137</f>
        <v>0</v>
      </c>
      <c r="P133" s="436">
        <v>4</v>
      </c>
      <c r="Q133" s="116">
        <f t="shared" si="16"/>
        <v>0</v>
      </c>
      <c r="R133" s="116" t="e">
        <f t="shared" si="19"/>
        <v>#DIV/0!</v>
      </c>
    </row>
    <row r="134" spans="1:18" x14ac:dyDescent="0.2">
      <c r="A134" s="171" t="s">
        <v>435</v>
      </c>
      <c r="B134" s="175" t="s">
        <v>103</v>
      </c>
      <c r="C134" s="439"/>
      <c r="D134" s="116">
        <f>C134</f>
        <v>0</v>
      </c>
      <c r="E134" s="439"/>
      <c r="F134" s="116">
        <f>E134</f>
        <v>0</v>
      </c>
      <c r="H134" s="168" t="s">
        <v>110</v>
      </c>
      <c r="I134" s="116">
        <f>D138</f>
        <v>0</v>
      </c>
      <c r="J134" s="421">
        <v>4</v>
      </c>
      <c r="K134" s="116">
        <f t="shared" si="17"/>
        <v>0</v>
      </c>
      <c r="L134" s="116" t="e">
        <f t="shared" si="18"/>
        <v>#DIV/0!</v>
      </c>
      <c r="M134" s="87"/>
      <c r="N134" s="168" t="s">
        <v>110</v>
      </c>
      <c r="O134" s="116">
        <f>F138</f>
        <v>0</v>
      </c>
      <c r="P134" s="436">
        <v>4</v>
      </c>
      <c r="Q134" s="116">
        <f t="shared" si="16"/>
        <v>0</v>
      </c>
      <c r="R134" s="116" t="e">
        <f t="shared" si="19"/>
        <v>#DIV/0!</v>
      </c>
    </row>
    <row r="135" spans="1:18" x14ac:dyDescent="0.2">
      <c r="A135" s="116" t="s">
        <v>111</v>
      </c>
      <c r="B135" s="175" t="s">
        <v>103</v>
      </c>
      <c r="C135" s="439"/>
      <c r="D135" s="116">
        <f>C135</f>
        <v>0</v>
      </c>
      <c r="E135" s="439"/>
      <c r="F135" s="116">
        <f>E135</f>
        <v>0</v>
      </c>
      <c r="H135" s="168" t="s">
        <v>324</v>
      </c>
      <c r="I135" s="116">
        <f>D139</f>
        <v>0</v>
      </c>
      <c r="J135" s="116">
        <v>6</v>
      </c>
      <c r="K135" s="116">
        <f t="shared" si="17"/>
        <v>0</v>
      </c>
      <c r="L135" s="116" t="e">
        <f t="shared" si="18"/>
        <v>#DIV/0!</v>
      </c>
      <c r="M135" s="87"/>
      <c r="N135" s="168" t="s">
        <v>324</v>
      </c>
      <c r="O135" s="116">
        <f>F139</f>
        <v>0</v>
      </c>
      <c r="P135" s="173">
        <v>6</v>
      </c>
      <c r="Q135" s="116">
        <f t="shared" si="16"/>
        <v>0</v>
      </c>
      <c r="R135" s="116" t="e">
        <f t="shared" si="19"/>
        <v>#DIV/0!</v>
      </c>
    </row>
    <row r="136" spans="1:18" x14ac:dyDescent="0.2">
      <c r="A136" s="116" t="s">
        <v>111</v>
      </c>
      <c r="B136" s="175" t="s">
        <v>112</v>
      </c>
      <c r="C136" s="439"/>
      <c r="D136" s="116">
        <f>C136*2</f>
        <v>0</v>
      </c>
      <c r="E136" s="439"/>
      <c r="F136" s="116">
        <f>E136*2</f>
        <v>0</v>
      </c>
      <c r="H136" s="168" t="s">
        <v>326</v>
      </c>
      <c r="I136" s="116">
        <f>D140</f>
        <v>0</v>
      </c>
      <c r="J136" s="116">
        <v>3</v>
      </c>
      <c r="K136" s="116">
        <f t="shared" si="17"/>
        <v>0</v>
      </c>
      <c r="L136" s="116" t="e">
        <f t="shared" si="18"/>
        <v>#DIV/0!</v>
      </c>
      <c r="M136" s="87"/>
      <c r="N136" s="168" t="s">
        <v>326</v>
      </c>
      <c r="O136" s="116">
        <f>F140</f>
        <v>0</v>
      </c>
      <c r="P136" s="173">
        <v>3</v>
      </c>
      <c r="Q136" s="116">
        <f t="shared" si="16"/>
        <v>0</v>
      </c>
      <c r="R136" s="116" t="e">
        <f t="shared" si="19"/>
        <v>#DIV/0!</v>
      </c>
    </row>
    <row r="137" spans="1:18" x14ac:dyDescent="0.2">
      <c r="A137" s="116" t="s">
        <v>109</v>
      </c>
      <c r="B137" s="175" t="s">
        <v>103</v>
      </c>
      <c r="C137" s="439"/>
      <c r="D137" s="116">
        <f>C137</f>
        <v>0</v>
      </c>
      <c r="E137" s="439"/>
      <c r="F137" s="116">
        <f>E137</f>
        <v>0</v>
      </c>
      <c r="H137" s="168" t="s">
        <v>102</v>
      </c>
      <c r="I137" s="93">
        <f>D141</f>
        <v>0</v>
      </c>
      <c r="J137" s="421">
        <v>2</v>
      </c>
      <c r="K137" s="93">
        <f t="shared" si="17"/>
        <v>0</v>
      </c>
      <c r="L137" s="116" t="e">
        <f t="shared" si="18"/>
        <v>#DIV/0!</v>
      </c>
      <c r="M137" s="87"/>
      <c r="N137" s="168" t="s">
        <v>102</v>
      </c>
      <c r="O137" s="116">
        <f>F141</f>
        <v>0</v>
      </c>
      <c r="P137" s="436">
        <v>2</v>
      </c>
      <c r="Q137" s="116">
        <f t="shared" si="16"/>
        <v>0</v>
      </c>
      <c r="R137" s="116" t="e">
        <f t="shared" si="19"/>
        <v>#DIV/0!</v>
      </c>
    </row>
    <row r="138" spans="1:18" x14ac:dyDescent="0.2">
      <c r="A138" s="116" t="s">
        <v>110</v>
      </c>
      <c r="B138" s="175" t="s">
        <v>103</v>
      </c>
      <c r="C138" s="439"/>
      <c r="D138" s="116">
        <f>C138</f>
        <v>0</v>
      </c>
      <c r="E138" s="439"/>
      <c r="F138" s="116">
        <f>E138</f>
        <v>0</v>
      </c>
      <c r="H138" s="169" t="s">
        <v>115</v>
      </c>
      <c r="I138" s="93">
        <f>D142+D143</f>
        <v>0</v>
      </c>
      <c r="J138" s="421">
        <v>1</v>
      </c>
      <c r="K138" s="93">
        <f t="shared" si="17"/>
        <v>0</v>
      </c>
      <c r="L138" s="116" t="e">
        <f t="shared" si="18"/>
        <v>#DIV/0!</v>
      </c>
      <c r="M138" s="87"/>
      <c r="N138" s="169" t="s">
        <v>115</v>
      </c>
      <c r="O138" s="93">
        <f>F142+F143</f>
        <v>0</v>
      </c>
      <c r="P138" s="436">
        <v>1</v>
      </c>
      <c r="Q138" s="93">
        <f t="shared" si="16"/>
        <v>0</v>
      </c>
      <c r="R138" s="116" t="e">
        <f t="shared" si="19"/>
        <v>#DIV/0!</v>
      </c>
    </row>
    <row r="139" spans="1:18" x14ac:dyDescent="0.2">
      <c r="A139" s="116" t="s">
        <v>323</v>
      </c>
      <c r="B139" s="175" t="s">
        <v>322</v>
      </c>
      <c r="C139" s="439"/>
      <c r="D139" s="116">
        <f>C139*2</f>
        <v>0</v>
      </c>
      <c r="E139" s="439"/>
      <c r="F139" s="116">
        <f>E139*2</f>
        <v>0</v>
      </c>
      <c r="H139" s="169" t="s">
        <v>117</v>
      </c>
      <c r="I139" s="93">
        <f>D144+D145</f>
        <v>0</v>
      </c>
      <c r="J139" s="421">
        <v>0.8</v>
      </c>
      <c r="K139" s="93">
        <f t="shared" si="17"/>
        <v>0</v>
      </c>
      <c r="L139" s="116" t="e">
        <f t="shared" si="18"/>
        <v>#DIV/0!</v>
      </c>
      <c r="M139" s="87"/>
      <c r="N139" s="169" t="s">
        <v>117</v>
      </c>
      <c r="O139" s="93">
        <f>F144+F145</f>
        <v>0</v>
      </c>
      <c r="P139" s="436">
        <v>0.8</v>
      </c>
      <c r="Q139" s="93">
        <f t="shared" si="16"/>
        <v>0</v>
      </c>
      <c r="R139" s="116" t="e">
        <f t="shared" si="19"/>
        <v>#DIV/0!</v>
      </c>
    </row>
    <row r="140" spans="1:18" x14ac:dyDescent="0.2">
      <c r="A140" s="116" t="s">
        <v>325</v>
      </c>
      <c r="B140" s="175" t="s">
        <v>132</v>
      </c>
      <c r="C140" s="439"/>
      <c r="D140" s="116">
        <f>C140</f>
        <v>0</v>
      </c>
      <c r="E140" s="439"/>
      <c r="F140" s="116">
        <f>E140</f>
        <v>0</v>
      </c>
      <c r="H140" s="169" t="s">
        <v>131</v>
      </c>
      <c r="I140" s="93">
        <f>D146</f>
        <v>0</v>
      </c>
      <c r="J140" s="421">
        <v>1</v>
      </c>
      <c r="K140" s="93">
        <f t="shared" si="17"/>
        <v>0</v>
      </c>
      <c r="L140" s="116" t="e">
        <f t="shared" si="18"/>
        <v>#DIV/0!</v>
      </c>
      <c r="M140" s="87"/>
      <c r="N140" s="169" t="s">
        <v>131</v>
      </c>
      <c r="O140" s="93">
        <f>F146</f>
        <v>0</v>
      </c>
      <c r="P140" s="436">
        <v>1</v>
      </c>
      <c r="Q140" s="93">
        <f t="shared" si="16"/>
        <v>0</v>
      </c>
      <c r="R140" s="116" t="e">
        <f t="shared" si="19"/>
        <v>#DIV/0!</v>
      </c>
    </row>
    <row r="141" spans="1:18" x14ac:dyDescent="0.2">
      <c r="A141" s="116" t="s">
        <v>102</v>
      </c>
      <c r="B141" s="175" t="s">
        <v>103</v>
      </c>
      <c r="C141" s="439"/>
      <c r="D141" s="116">
        <f>C141</f>
        <v>0</v>
      </c>
      <c r="E141" s="439"/>
      <c r="F141" s="116">
        <f>E141</f>
        <v>0</v>
      </c>
      <c r="H141" s="169" t="s">
        <v>126</v>
      </c>
      <c r="I141" s="93">
        <f>D147+D148</f>
        <v>0</v>
      </c>
      <c r="J141" s="421">
        <v>2</v>
      </c>
      <c r="K141" s="93">
        <f t="shared" si="17"/>
        <v>0</v>
      </c>
      <c r="L141" s="116" t="e">
        <f t="shared" si="18"/>
        <v>#DIV/0!</v>
      </c>
      <c r="M141" s="87"/>
      <c r="N141" s="169" t="s">
        <v>126</v>
      </c>
      <c r="O141" s="93">
        <f>F147+F148</f>
        <v>0</v>
      </c>
      <c r="P141" s="436">
        <v>2</v>
      </c>
      <c r="Q141" s="93">
        <f t="shared" si="16"/>
        <v>0</v>
      </c>
      <c r="R141" s="116" t="e">
        <f t="shared" si="19"/>
        <v>#DIV/0!</v>
      </c>
    </row>
    <row r="142" spans="1:18" x14ac:dyDescent="0.2">
      <c r="A142" s="171" t="s">
        <v>113</v>
      </c>
      <c r="B142" s="175" t="s">
        <v>114</v>
      </c>
      <c r="C142" s="439"/>
      <c r="D142" s="116">
        <f>C142/4</f>
        <v>0</v>
      </c>
      <c r="E142" s="439"/>
      <c r="F142" s="93">
        <f>E142/4</f>
        <v>0</v>
      </c>
      <c r="H142" s="169" t="s">
        <v>122</v>
      </c>
      <c r="I142" s="93">
        <f>D149+D150+D151</f>
        <v>0</v>
      </c>
      <c r="J142" s="421">
        <v>0.5</v>
      </c>
      <c r="K142" s="93">
        <f t="shared" ref="K142:K153" si="20">I142/J142</f>
        <v>0</v>
      </c>
      <c r="L142" s="116" t="e">
        <f t="shared" si="18"/>
        <v>#DIV/0!</v>
      </c>
      <c r="M142" s="87"/>
      <c r="N142" s="169" t="s">
        <v>122</v>
      </c>
      <c r="O142" s="93">
        <f>F149+F150+F151</f>
        <v>0</v>
      </c>
      <c r="P142" s="436">
        <v>0.5</v>
      </c>
      <c r="Q142" s="93">
        <f t="shared" ref="Q142:Q155" si="21">O142/P142</f>
        <v>0</v>
      </c>
      <c r="R142" s="116" t="e">
        <f t="shared" si="19"/>
        <v>#DIV/0!</v>
      </c>
    </row>
    <row r="143" spans="1:18" x14ac:dyDescent="0.2">
      <c r="A143" s="171" t="s">
        <v>113</v>
      </c>
      <c r="B143" s="175" t="s">
        <v>118</v>
      </c>
      <c r="C143" s="439"/>
      <c r="D143" s="93">
        <f>C143/2</f>
        <v>0</v>
      </c>
      <c r="E143" s="439"/>
      <c r="F143" s="93">
        <f>E143/2</f>
        <v>0</v>
      </c>
      <c r="H143" s="169" t="s">
        <v>119</v>
      </c>
      <c r="I143" s="93">
        <f>D152+D153+D154</f>
        <v>0</v>
      </c>
      <c r="J143" s="421">
        <v>0.5</v>
      </c>
      <c r="K143" s="93">
        <f t="shared" si="20"/>
        <v>0</v>
      </c>
      <c r="L143" s="116" t="e">
        <f t="shared" si="18"/>
        <v>#DIV/0!</v>
      </c>
      <c r="M143" s="87"/>
      <c r="N143" s="169" t="s">
        <v>119</v>
      </c>
      <c r="O143" s="93">
        <f>F152+F153+F154</f>
        <v>0</v>
      </c>
      <c r="P143" s="436">
        <v>0.5</v>
      </c>
      <c r="Q143" s="93">
        <f t="shared" si="21"/>
        <v>0</v>
      </c>
      <c r="R143" s="116" t="e">
        <f t="shared" si="19"/>
        <v>#DIV/0!</v>
      </c>
    </row>
    <row r="144" spans="1:18" x14ac:dyDescent="0.2">
      <c r="A144" s="171" t="s">
        <v>113</v>
      </c>
      <c r="B144" s="175" t="s">
        <v>116</v>
      </c>
      <c r="C144" s="439"/>
      <c r="D144" s="93">
        <f>C144/5</f>
        <v>0</v>
      </c>
      <c r="E144" s="439"/>
      <c r="F144" s="93">
        <f>E144/5</f>
        <v>0</v>
      </c>
      <c r="H144" s="169" t="s">
        <v>156</v>
      </c>
      <c r="I144" s="93">
        <f>D155</f>
        <v>0</v>
      </c>
      <c r="J144" s="421">
        <v>1.2</v>
      </c>
      <c r="K144" s="93">
        <f t="shared" si="20"/>
        <v>0</v>
      </c>
      <c r="L144" s="116" t="e">
        <f t="shared" si="18"/>
        <v>#DIV/0!</v>
      </c>
      <c r="M144" s="87"/>
      <c r="N144" s="169" t="s">
        <v>156</v>
      </c>
      <c r="O144" s="93">
        <f>F155</f>
        <v>0</v>
      </c>
      <c r="P144" s="436">
        <v>1.2</v>
      </c>
      <c r="Q144" s="93">
        <f t="shared" si="21"/>
        <v>0</v>
      </c>
      <c r="R144" s="116" t="e">
        <f t="shared" si="19"/>
        <v>#DIV/0!</v>
      </c>
    </row>
    <row r="145" spans="1:18" x14ac:dyDescent="0.2">
      <c r="A145" s="171" t="s">
        <v>113</v>
      </c>
      <c r="B145" s="171" t="s">
        <v>139</v>
      </c>
      <c r="C145" s="440"/>
      <c r="D145" s="116">
        <f>C145/2.5</f>
        <v>0</v>
      </c>
      <c r="E145" s="440"/>
      <c r="F145" s="116">
        <f>E145/2.5</f>
        <v>0</v>
      </c>
      <c r="H145" s="169" t="s">
        <v>155</v>
      </c>
      <c r="I145" s="93">
        <f>D156</f>
        <v>0</v>
      </c>
      <c r="J145" s="421">
        <v>1.2</v>
      </c>
      <c r="K145" s="93">
        <f t="shared" si="20"/>
        <v>0</v>
      </c>
      <c r="L145" s="116" t="e">
        <f t="shared" si="18"/>
        <v>#DIV/0!</v>
      </c>
      <c r="M145" s="87"/>
      <c r="N145" s="169" t="s">
        <v>155</v>
      </c>
      <c r="O145" s="93">
        <f>F156</f>
        <v>0</v>
      </c>
      <c r="P145" s="436">
        <v>1.2</v>
      </c>
      <c r="Q145" s="93">
        <f t="shared" si="21"/>
        <v>0</v>
      </c>
      <c r="R145" s="116" t="e">
        <f t="shared" si="19"/>
        <v>#DIV/0!</v>
      </c>
    </row>
    <row r="146" spans="1:18" x14ac:dyDescent="0.2">
      <c r="A146" s="171" t="s">
        <v>131</v>
      </c>
      <c r="B146" s="175" t="s">
        <v>103</v>
      </c>
      <c r="C146" s="439"/>
      <c r="D146" s="93">
        <f>C146</f>
        <v>0</v>
      </c>
      <c r="E146" s="439"/>
      <c r="F146" s="93">
        <f>E146</f>
        <v>0</v>
      </c>
      <c r="H146" s="169" t="s">
        <v>129</v>
      </c>
      <c r="I146" s="93">
        <f>D157+D158</f>
        <v>0</v>
      </c>
      <c r="J146" s="421">
        <v>3</v>
      </c>
      <c r="K146" s="93">
        <f t="shared" si="20"/>
        <v>0</v>
      </c>
      <c r="L146" s="116" t="e">
        <f t="shared" si="18"/>
        <v>#DIV/0!</v>
      </c>
      <c r="M146" s="87"/>
      <c r="N146" s="169" t="s">
        <v>129</v>
      </c>
      <c r="O146" s="93">
        <f>F157+F158</f>
        <v>0</v>
      </c>
      <c r="P146" s="436">
        <v>3</v>
      </c>
      <c r="Q146" s="93">
        <f t="shared" si="21"/>
        <v>0</v>
      </c>
      <c r="R146" s="116" t="e">
        <f t="shared" si="19"/>
        <v>#DIV/0!</v>
      </c>
    </row>
    <row r="147" spans="1:18" x14ac:dyDescent="0.2">
      <c r="A147" s="171" t="s">
        <v>126</v>
      </c>
      <c r="B147" s="175" t="s">
        <v>121</v>
      </c>
      <c r="C147" s="439"/>
      <c r="D147" s="93">
        <f>C147/4</f>
        <v>0</v>
      </c>
      <c r="E147" s="439"/>
      <c r="F147" s="93">
        <f>E147/4</f>
        <v>0</v>
      </c>
      <c r="H147" s="169" t="s">
        <v>158</v>
      </c>
      <c r="I147" s="93">
        <f>D159</f>
        <v>0</v>
      </c>
      <c r="J147" s="421">
        <v>0.4</v>
      </c>
      <c r="K147" s="93">
        <f t="shared" si="20"/>
        <v>0</v>
      </c>
      <c r="L147" s="116" t="e">
        <f t="shared" si="18"/>
        <v>#DIV/0!</v>
      </c>
      <c r="M147" s="87"/>
      <c r="N147" s="169" t="s">
        <v>158</v>
      </c>
      <c r="O147" s="93">
        <f>F159</f>
        <v>0</v>
      </c>
      <c r="P147" s="436">
        <v>0.4</v>
      </c>
      <c r="Q147" s="93">
        <f t="shared" si="21"/>
        <v>0</v>
      </c>
      <c r="R147" s="116" t="e">
        <f t="shared" si="19"/>
        <v>#DIV/0!</v>
      </c>
    </row>
    <row r="148" spans="1:18" x14ac:dyDescent="0.2">
      <c r="A148" s="171" t="s">
        <v>126</v>
      </c>
      <c r="B148" s="175" t="s">
        <v>123</v>
      </c>
      <c r="C148" s="439"/>
      <c r="D148" s="93">
        <f>C148/2</f>
        <v>0</v>
      </c>
      <c r="E148" s="439"/>
      <c r="F148" s="93">
        <f>E148/2</f>
        <v>0</v>
      </c>
      <c r="H148" s="169" t="s">
        <v>157</v>
      </c>
      <c r="I148" s="93">
        <f>D160</f>
        <v>0</v>
      </c>
      <c r="J148" s="421">
        <v>0.4</v>
      </c>
      <c r="K148" s="93">
        <f t="shared" si="20"/>
        <v>0</v>
      </c>
      <c r="L148" s="116" t="e">
        <f t="shared" si="18"/>
        <v>#DIV/0!</v>
      </c>
      <c r="M148" s="87"/>
      <c r="N148" s="169" t="s">
        <v>157</v>
      </c>
      <c r="O148" s="93">
        <f>F160</f>
        <v>0</v>
      </c>
      <c r="P148" s="436">
        <v>0.4</v>
      </c>
      <c r="Q148" s="93">
        <f t="shared" si="21"/>
        <v>0</v>
      </c>
      <c r="R148" s="116" t="e">
        <f t="shared" si="19"/>
        <v>#DIV/0!</v>
      </c>
    </row>
    <row r="149" spans="1:18" x14ac:dyDescent="0.2">
      <c r="A149" s="171" t="s">
        <v>120</v>
      </c>
      <c r="B149" s="175" t="s">
        <v>121</v>
      </c>
      <c r="C149" s="439"/>
      <c r="D149" s="93">
        <f>C149/4</f>
        <v>0</v>
      </c>
      <c r="E149" s="439"/>
      <c r="F149" s="93">
        <f>E149/4</f>
        <v>0</v>
      </c>
      <c r="H149" s="169" t="s">
        <v>124</v>
      </c>
      <c r="I149" s="93">
        <f>D161+D162</f>
        <v>0</v>
      </c>
      <c r="J149" s="421">
        <v>14</v>
      </c>
      <c r="K149" s="93">
        <f t="shared" si="20"/>
        <v>0</v>
      </c>
      <c r="L149" s="116" t="e">
        <f t="shared" si="18"/>
        <v>#DIV/0!</v>
      </c>
      <c r="M149" s="87"/>
      <c r="N149" s="169" t="s">
        <v>124</v>
      </c>
      <c r="O149" s="93">
        <f>F161+F162</f>
        <v>0</v>
      </c>
      <c r="P149" s="436">
        <v>14</v>
      </c>
      <c r="Q149" s="93">
        <f t="shared" si="21"/>
        <v>0</v>
      </c>
      <c r="R149" s="116" t="e">
        <f t="shared" si="19"/>
        <v>#DIV/0!</v>
      </c>
    </row>
    <row r="150" spans="1:18" x14ac:dyDescent="0.2">
      <c r="A150" s="169" t="s">
        <v>120</v>
      </c>
      <c r="B150" s="175" t="s">
        <v>123</v>
      </c>
      <c r="C150" s="92"/>
      <c r="D150" s="93">
        <f>C150/2</f>
        <v>0</v>
      </c>
      <c r="E150" s="92"/>
      <c r="F150" s="93">
        <f>E150/2</f>
        <v>0</v>
      </c>
      <c r="H150" s="169" t="s">
        <v>136</v>
      </c>
      <c r="I150" s="93">
        <f>D163</f>
        <v>0</v>
      </c>
      <c r="J150" s="421">
        <v>0.15</v>
      </c>
      <c r="K150" s="93">
        <f t="shared" si="20"/>
        <v>0</v>
      </c>
      <c r="L150" s="116" t="e">
        <f t="shared" si="18"/>
        <v>#DIV/0!</v>
      </c>
      <c r="M150" s="87"/>
      <c r="N150" s="169" t="s">
        <v>136</v>
      </c>
      <c r="O150" s="93">
        <f>F163</f>
        <v>0</v>
      </c>
      <c r="P150" s="436">
        <v>0.15</v>
      </c>
      <c r="Q150" s="93">
        <f t="shared" si="21"/>
        <v>0</v>
      </c>
      <c r="R150" s="116" t="e">
        <f t="shared" si="19"/>
        <v>#DIV/0!</v>
      </c>
    </row>
    <row r="151" spans="1:18" x14ac:dyDescent="0.2">
      <c r="A151" s="169" t="s">
        <v>120</v>
      </c>
      <c r="B151" s="175" t="s">
        <v>436</v>
      </c>
      <c r="C151" s="92"/>
      <c r="D151" s="93">
        <f>C151/1.33</f>
        <v>0</v>
      </c>
      <c r="E151" s="92"/>
      <c r="F151" s="93">
        <f>E151/1.33</f>
        <v>0</v>
      </c>
      <c r="H151" s="169" t="s">
        <v>137</v>
      </c>
      <c r="I151" s="93">
        <f>D164+D165</f>
        <v>0</v>
      </c>
      <c r="J151" s="421">
        <v>0.3</v>
      </c>
      <c r="K151" s="93">
        <f t="shared" si="20"/>
        <v>0</v>
      </c>
      <c r="L151" s="116" t="e">
        <f t="shared" si="18"/>
        <v>#DIV/0!</v>
      </c>
      <c r="M151" s="87"/>
      <c r="N151" s="169" t="s">
        <v>137</v>
      </c>
      <c r="O151" s="93">
        <f>F164+F165</f>
        <v>0</v>
      </c>
      <c r="P151" s="436">
        <v>0.3</v>
      </c>
      <c r="Q151" s="93">
        <f t="shared" si="21"/>
        <v>0</v>
      </c>
      <c r="R151" s="116" t="e">
        <f t="shared" si="19"/>
        <v>#DIV/0!</v>
      </c>
    </row>
    <row r="152" spans="1:18" x14ac:dyDescent="0.2">
      <c r="A152" s="169" t="s">
        <v>120</v>
      </c>
      <c r="B152" s="175" t="s">
        <v>114</v>
      </c>
      <c r="C152" s="92"/>
      <c r="D152" s="93">
        <f>C152/4</f>
        <v>0</v>
      </c>
      <c r="E152" s="92"/>
      <c r="F152" s="93">
        <f>E152/4</f>
        <v>0</v>
      </c>
      <c r="H152" s="169" t="s">
        <v>135</v>
      </c>
      <c r="I152" s="93">
        <f>D166+D167</f>
        <v>0</v>
      </c>
      <c r="J152" s="421">
        <v>0.4</v>
      </c>
      <c r="K152" s="93">
        <f t="shared" si="20"/>
        <v>0</v>
      </c>
      <c r="L152" s="116" t="e">
        <f t="shared" si="18"/>
        <v>#DIV/0!</v>
      </c>
      <c r="M152" s="87"/>
      <c r="N152" s="169" t="s">
        <v>135</v>
      </c>
      <c r="O152" s="93">
        <f>F166+F167</f>
        <v>0</v>
      </c>
      <c r="P152" s="436">
        <v>0.4</v>
      </c>
      <c r="Q152" s="93">
        <f t="shared" si="21"/>
        <v>0</v>
      </c>
      <c r="R152" s="116" t="e">
        <f t="shared" si="19"/>
        <v>#DIV/0!</v>
      </c>
    </row>
    <row r="153" spans="1:18" x14ac:dyDescent="0.2">
      <c r="A153" s="169" t="s">
        <v>120</v>
      </c>
      <c r="B153" s="175" t="s">
        <v>118</v>
      </c>
      <c r="C153" s="92"/>
      <c r="D153" s="93">
        <f>C153/2</f>
        <v>0</v>
      </c>
      <c r="E153" s="92"/>
      <c r="F153" s="93">
        <f>E153/2</f>
        <v>0</v>
      </c>
      <c r="H153" s="169" t="s">
        <v>133</v>
      </c>
      <c r="I153" s="93">
        <f>D168+D169</f>
        <v>0</v>
      </c>
      <c r="J153" s="421">
        <v>2</v>
      </c>
      <c r="K153" s="93">
        <f t="shared" si="20"/>
        <v>0</v>
      </c>
      <c r="L153" s="116" t="e">
        <f t="shared" si="18"/>
        <v>#DIV/0!</v>
      </c>
      <c r="M153" s="87"/>
      <c r="N153" s="169" t="s">
        <v>133</v>
      </c>
      <c r="O153" s="93">
        <f>F168+F169</f>
        <v>0</v>
      </c>
      <c r="P153" s="436">
        <v>2</v>
      </c>
      <c r="Q153" s="93">
        <f t="shared" si="21"/>
        <v>0</v>
      </c>
      <c r="R153" s="116" t="e">
        <f t="shared" si="19"/>
        <v>#DIV/0!</v>
      </c>
    </row>
    <row r="154" spans="1:18" x14ac:dyDescent="0.2">
      <c r="A154" s="169" t="s">
        <v>120</v>
      </c>
      <c r="B154" s="175" t="s">
        <v>437</v>
      </c>
      <c r="C154" s="92"/>
      <c r="D154" s="93">
        <f>C154/1.33</f>
        <v>0</v>
      </c>
      <c r="E154" s="92"/>
      <c r="F154" s="93">
        <f>E154/1.33</f>
        <v>0</v>
      </c>
      <c r="H154" s="168" t="s">
        <v>242</v>
      </c>
      <c r="I154" s="116">
        <f>D170</f>
        <v>0</v>
      </c>
      <c r="J154" s="421">
        <v>0.28000000000000003</v>
      </c>
      <c r="K154" s="116">
        <f t="shared" ref="K154:K162" si="22">I154/J154</f>
        <v>0</v>
      </c>
      <c r="L154" s="116" t="e">
        <f t="shared" si="18"/>
        <v>#DIV/0!</v>
      </c>
      <c r="M154" s="117"/>
      <c r="N154" s="168" t="s">
        <v>242</v>
      </c>
      <c r="O154" s="116">
        <f>F170</f>
        <v>0</v>
      </c>
      <c r="P154" s="436">
        <v>0.28000000000000003</v>
      </c>
      <c r="Q154" s="116">
        <f t="shared" si="21"/>
        <v>0</v>
      </c>
      <c r="R154" s="116" t="e">
        <f t="shared" si="19"/>
        <v>#DIV/0!</v>
      </c>
    </row>
    <row r="155" spans="1:18" x14ac:dyDescent="0.2">
      <c r="A155" s="169" t="s">
        <v>149</v>
      </c>
      <c r="B155" s="175" t="s">
        <v>151</v>
      </c>
      <c r="C155" s="92"/>
      <c r="D155" s="93">
        <f>C155/1.67</f>
        <v>0</v>
      </c>
      <c r="E155" s="92"/>
      <c r="F155" s="93">
        <f>E155/1.67</f>
        <v>0</v>
      </c>
      <c r="H155" s="168" t="s">
        <v>243</v>
      </c>
      <c r="I155" s="116">
        <f>D171</f>
        <v>0</v>
      </c>
      <c r="J155" s="421">
        <v>0.1</v>
      </c>
      <c r="K155" s="116">
        <f t="shared" si="22"/>
        <v>0</v>
      </c>
      <c r="L155" s="116" t="e">
        <f t="shared" si="18"/>
        <v>#DIV/0!</v>
      </c>
      <c r="M155" s="117"/>
      <c r="N155" s="168" t="s">
        <v>243</v>
      </c>
      <c r="O155" s="116">
        <f>F171</f>
        <v>0</v>
      </c>
      <c r="P155" s="436">
        <v>0.1</v>
      </c>
      <c r="Q155" s="116">
        <f t="shared" si="21"/>
        <v>0</v>
      </c>
      <c r="R155" s="116" t="e">
        <f t="shared" si="19"/>
        <v>#DIV/0!</v>
      </c>
    </row>
    <row r="156" spans="1:18" x14ac:dyDescent="0.2">
      <c r="A156" s="169" t="s">
        <v>149</v>
      </c>
      <c r="B156" s="175" t="s">
        <v>150</v>
      </c>
      <c r="C156" s="92"/>
      <c r="D156" s="93">
        <f>C156/1.67</f>
        <v>0</v>
      </c>
      <c r="E156" s="92"/>
      <c r="F156" s="93">
        <f>E156/1.67</f>
        <v>0</v>
      </c>
      <c r="H156" s="168" t="s">
        <v>218</v>
      </c>
      <c r="I156" s="93">
        <f>D172</f>
        <v>0</v>
      </c>
      <c r="J156" s="421">
        <v>0.04</v>
      </c>
      <c r="K156" s="93">
        <f t="shared" si="22"/>
        <v>0</v>
      </c>
      <c r="L156" s="116" t="e">
        <f t="shared" si="18"/>
        <v>#DIV/0!</v>
      </c>
      <c r="M156" s="87"/>
      <c r="N156" s="168" t="s">
        <v>218</v>
      </c>
      <c r="O156" s="93">
        <f>F172</f>
        <v>0</v>
      </c>
      <c r="P156" s="437">
        <v>0.04</v>
      </c>
      <c r="Q156" s="93">
        <f t="shared" ref="Q156:Q162" si="23">O156/P156</f>
        <v>0</v>
      </c>
      <c r="R156" s="116" t="e">
        <f t="shared" si="19"/>
        <v>#DIV/0!</v>
      </c>
    </row>
    <row r="157" spans="1:18" x14ac:dyDescent="0.2">
      <c r="A157" s="169" t="s">
        <v>129</v>
      </c>
      <c r="B157" s="175" t="s">
        <v>123</v>
      </c>
      <c r="C157" s="92"/>
      <c r="D157" s="93">
        <f>C157/2</f>
        <v>0</v>
      </c>
      <c r="E157" s="92"/>
      <c r="F157" s="93">
        <f>E157/2</f>
        <v>0</v>
      </c>
      <c r="H157" s="168" t="s">
        <v>219</v>
      </c>
      <c r="I157" s="93">
        <f>D173</f>
        <v>0</v>
      </c>
      <c r="J157" s="420">
        <v>0.21</v>
      </c>
      <c r="K157" s="93">
        <f t="shared" si="22"/>
        <v>0</v>
      </c>
      <c r="L157" s="116" t="e">
        <f t="shared" si="18"/>
        <v>#DIV/0!</v>
      </c>
      <c r="M157" s="87"/>
      <c r="N157" s="168" t="s">
        <v>219</v>
      </c>
      <c r="O157" s="93">
        <f>F173</f>
        <v>0</v>
      </c>
      <c r="P157" s="437">
        <v>0.21</v>
      </c>
      <c r="Q157" s="93">
        <f t="shared" si="23"/>
        <v>0</v>
      </c>
      <c r="R157" s="116" t="e">
        <f t="shared" si="19"/>
        <v>#DIV/0!</v>
      </c>
    </row>
    <row r="158" spans="1:18" x14ac:dyDescent="0.2">
      <c r="A158" s="169" t="s">
        <v>129</v>
      </c>
      <c r="B158" s="175" t="s">
        <v>103</v>
      </c>
      <c r="C158" s="92"/>
      <c r="D158" s="93">
        <f>C158</f>
        <v>0</v>
      </c>
      <c r="E158" s="92"/>
      <c r="F158" s="93">
        <f>E158</f>
        <v>0</v>
      </c>
      <c r="H158" s="168" t="s">
        <v>220</v>
      </c>
      <c r="I158" s="93">
        <f>D174</f>
        <v>0</v>
      </c>
      <c r="J158" s="420">
        <v>0.1</v>
      </c>
      <c r="K158" s="93">
        <f t="shared" si="22"/>
        <v>0</v>
      </c>
      <c r="L158" s="116" t="e">
        <f t="shared" si="18"/>
        <v>#DIV/0!</v>
      </c>
      <c r="M158" s="87"/>
      <c r="N158" s="168" t="s">
        <v>220</v>
      </c>
      <c r="O158" s="93">
        <f>F174</f>
        <v>0</v>
      </c>
      <c r="P158" s="437">
        <v>0.1</v>
      </c>
      <c r="Q158" s="93">
        <f t="shared" si="23"/>
        <v>0</v>
      </c>
      <c r="R158" s="116" t="e">
        <f t="shared" si="19"/>
        <v>#DIV/0!</v>
      </c>
    </row>
    <row r="159" spans="1:18" x14ac:dyDescent="0.2">
      <c r="A159" s="169" t="s">
        <v>152</v>
      </c>
      <c r="B159" s="175" t="s">
        <v>154</v>
      </c>
      <c r="C159" s="92"/>
      <c r="D159" s="93">
        <f>C159/2.5</f>
        <v>0</v>
      </c>
      <c r="E159" s="92"/>
      <c r="F159" s="93">
        <f>E159/2.5</f>
        <v>0</v>
      </c>
      <c r="H159" s="168" t="s">
        <v>221</v>
      </c>
      <c r="I159" s="93">
        <f>D175+D176</f>
        <v>0</v>
      </c>
      <c r="J159" s="420">
        <v>0.05</v>
      </c>
      <c r="K159" s="93">
        <f t="shared" si="22"/>
        <v>0</v>
      </c>
      <c r="L159" s="116" t="e">
        <f t="shared" si="18"/>
        <v>#DIV/0!</v>
      </c>
      <c r="M159" s="87"/>
      <c r="N159" s="168" t="s">
        <v>221</v>
      </c>
      <c r="O159" s="93">
        <f>F175+F176</f>
        <v>0</v>
      </c>
      <c r="P159" s="437">
        <v>0.05</v>
      </c>
      <c r="Q159" s="93">
        <f t="shared" si="23"/>
        <v>0</v>
      </c>
      <c r="R159" s="116" t="e">
        <f t="shared" si="19"/>
        <v>#DIV/0!</v>
      </c>
    </row>
    <row r="160" spans="1:18" x14ac:dyDescent="0.2">
      <c r="A160" s="169" t="s">
        <v>152</v>
      </c>
      <c r="B160" s="175" t="s">
        <v>153</v>
      </c>
      <c r="C160" s="92"/>
      <c r="D160" s="93">
        <f>C160/2.5</f>
        <v>0</v>
      </c>
      <c r="E160" s="92"/>
      <c r="F160" s="93">
        <f>E160/2.5</f>
        <v>0</v>
      </c>
      <c r="H160" s="168" t="s">
        <v>223</v>
      </c>
      <c r="I160" s="93">
        <f>D177</f>
        <v>0</v>
      </c>
      <c r="J160" s="420">
        <v>0.2</v>
      </c>
      <c r="K160" s="93">
        <f t="shared" si="22"/>
        <v>0</v>
      </c>
      <c r="L160" s="116" t="e">
        <f t="shared" si="18"/>
        <v>#DIV/0!</v>
      </c>
      <c r="M160" s="87"/>
      <c r="N160" s="168" t="s">
        <v>223</v>
      </c>
      <c r="O160" s="93">
        <f>F177</f>
        <v>0</v>
      </c>
      <c r="P160" s="437">
        <v>0.2</v>
      </c>
      <c r="Q160" s="93">
        <f t="shared" si="23"/>
        <v>0</v>
      </c>
      <c r="R160" s="116" t="e">
        <f t="shared" si="19"/>
        <v>#DIV/0!</v>
      </c>
    </row>
    <row r="161" spans="1:18" x14ac:dyDescent="0.2">
      <c r="A161" s="169" t="s">
        <v>127</v>
      </c>
      <c r="B161" s="175" t="s">
        <v>128</v>
      </c>
      <c r="C161" s="92"/>
      <c r="D161" s="93">
        <f>C161*4</f>
        <v>0</v>
      </c>
      <c r="E161" s="92"/>
      <c r="F161" s="93">
        <f>E161*4</f>
        <v>0</v>
      </c>
      <c r="H161" s="168" t="s">
        <v>225</v>
      </c>
      <c r="I161" s="93">
        <f>D178</f>
        <v>0</v>
      </c>
      <c r="J161" s="420">
        <v>0.1</v>
      </c>
      <c r="K161" s="93">
        <f t="shared" si="22"/>
        <v>0</v>
      </c>
      <c r="L161" s="116" t="e">
        <f t="shared" si="18"/>
        <v>#DIV/0!</v>
      </c>
      <c r="M161" s="87"/>
      <c r="N161" s="168" t="s">
        <v>225</v>
      </c>
      <c r="O161" s="93">
        <f>F178</f>
        <v>0</v>
      </c>
      <c r="P161" s="437">
        <v>0.1</v>
      </c>
      <c r="Q161" s="93">
        <f t="shared" si="23"/>
        <v>0</v>
      </c>
      <c r="R161" s="116" t="e">
        <f t="shared" si="19"/>
        <v>#DIV/0!</v>
      </c>
    </row>
    <row r="162" spans="1:18" ht="13.5" thickBot="1" x14ac:dyDescent="0.25">
      <c r="A162" s="169" t="s">
        <v>127</v>
      </c>
      <c r="B162" s="175" t="s">
        <v>130</v>
      </c>
      <c r="C162" s="92"/>
      <c r="D162" s="93">
        <f>C162*2</f>
        <v>0</v>
      </c>
      <c r="E162" s="92"/>
      <c r="F162" s="93">
        <f>E162*2</f>
        <v>0</v>
      </c>
      <c r="H162" s="170" t="s">
        <v>226</v>
      </c>
      <c r="I162" s="95">
        <f>D179</f>
        <v>0</v>
      </c>
      <c r="J162" s="422">
        <v>0.4</v>
      </c>
      <c r="K162" s="95">
        <f t="shared" si="22"/>
        <v>0</v>
      </c>
      <c r="L162" s="533" t="e">
        <f t="shared" si="18"/>
        <v>#DIV/0!</v>
      </c>
      <c r="M162" s="87"/>
      <c r="N162" s="170" t="s">
        <v>226</v>
      </c>
      <c r="O162" s="95">
        <f>F179</f>
        <v>0</v>
      </c>
      <c r="P162" s="438">
        <v>0.4</v>
      </c>
      <c r="Q162" s="95">
        <f t="shared" si="23"/>
        <v>0</v>
      </c>
      <c r="R162" s="533" t="e">
        <f t="shared" si="19"/>
        <v>#DIV/0!</v>
      </c>
    </row>
    <row r="163" spans="1:18" ht="13.5" thickBot="1" x14ac:dyDescent="0.25">
      <c r="A163" s="169" t="s">
        <v>136</v>
      </c>
      <c r="B163" s="175" t="s">
        <v>140</v>
      </c>
      <c r="C163" s="92"/>
      <c r="D163" s="93">
        <f>C163/20</f>
        <v>0</v>
      </c>
      <c r="E163" s="92"/>
      <c r="F163" s="93">
        <f>E163/20</f>
        <v>0</v>
      </c>
    </row>
    <row r="164" spans="1:18" ht="13.5" thickBot="1" x14ac:dyDescent="0.25">
      <c r="A164" s="169" t="s">
        <v>137</v>
      </c>
      <c r="B164" s="175" t="s">
        <v>222</v>
      </c>
      <c r="C164" s="92"/>
      <c r="D164" s="93">
        <f>C164/30</f>
        <v>0</v>
      </c>
      <c r="E164" s="92"/>
      <c r="F164" s="93">
        <f>E164/30</f>
        <v>0</v>
      </c>
      <c r="J164" s="85" t="s">
        <v>138</v>
      </c>
      <c r="K164" s="96">
        <f>SUM('Plan2 - UTI'!H68:H71)</f>
        <v>0</v>
      </c>
      <c r="P164" s="85" t="s">
        <v>138</v>
      </c>
      <c r="Q164" s="96">
        <f>'Plan2 - UTI'!H72</f>
        <v>0</v>
      </c>
    </row>
    <row r="165" spans="1:18" x14ac:dyDescent="0.2">
      <c r="A165" s="169" t="s">
        <v>137</v>
      </c>
      <c r="B165" s="175" t="s">
        <v>224</v>
      </c>
      <c r="C165" s="92"/>
      <c r="D165" s="93">
        <f>C165/6.67</f>
        <v>0</v>
      </c>
      <c r="E165" s="92"/>
      <c r="F165" s="93">
        <f>E165/6.67</f>
        <v>0</v>
      </c>
    </row>
    <row r="166" spans="1:18" x14ac:dyDescent="0.2">
      <c r="A166" s="169" t="s">
        <v>135</v>
      </c>
      <c r="B166" s="175" t="s">
        <v>116</v>
      </c>
      <c r="C166" s="92"/>
      <c r="D166" s="93">
        <f>C166/5</f>
        <v>0</v>
      </c>
      <c r="E166" s="92"/>
      <c r="F166" s="93">
        <f>E166/5</f>
        <v>0</v>
      </c>
    </row>
    <row r="167" spans="1:18" x14ac:dyDescent="0.2">
      <c r="A167" s="169" t="s">
        <v>135</v>
      </c>
      <c r="B167" s="175" t="s">
        <v>139</v>
      </c>
      <c r="C167" s="92"/>
      <c r="D167" s="93">
        <f>C167/2.5</f>
        <v>0</v>
      </c>
      <c r="E167" s="92"/>
      <c r="F167" s="93">
        <f>E167/2.5</f>
        <v>0</v>
      </c>
    </row>
    <row r="168" spans="1:18" x14ac:dyDescent="0.2">
      <c r="A168" s="169" t="s">
        <v>133</v>
      </c>
      <c r="B168" s="175" t="s">
        <v>123</v>
      </c>
      <c r="C168" s="92"/>
      <c r="D168" s="93">
        <f>C168/2</f>
        <v>0</v>
      </c>
      <c r="E168" s="92"/>
      <c r="F168" s="93">
        <f>E168/2</f>
        <v>0</v>
      </c>
    </row>
    <row r="169" spans="1:18" x14ac:dyDescent="0.2">
      <c r="A169" s="176" t="s">
        <v>133</v>
      </c>
      <c r="B169" s="177" t="s">
        <v>103</v>
      </c>
      <c r="C169" s="97"/>
      <c r="D169" s="98">
        <f>C169</f>
        <v>0</v>
      </c>
      <c r="E169" s="97"/>
      <c r="F169" s="98">
        <f>E169</f>
        <v>0</v>
      </c>
    </row>
    <row r="170" spans="1:18" x14ac:dyDescent="0.2">
      <c r="A170" s="169" t="s">
        <v>242</v>
      </c>
      <c r="B170" s="178" t="s">
        <v>123</v>
      </c>
      <c r="C170" s="97"/>
      <c r="D170" s="98">
        <f>C170/2</f>
        <v>0</v>
      </c>
      <c r="E170" s="97"/>
      <c r="F170" s="98">
        <f>E170/2</f>
        <v>0</v>
      </c>
    </row>
    <row r="171" spans="1:18" x14ac:dyDescent="0.2">
      <c r="A171" s="169" t="s">
        <v>243</v>
      </c>
      <c r="B171" s="178" t="s">
        <v>244</v>
      </c>
      <c r="C171" s="97"/>
      <c r="D171" s="98">
        <f>C171/20</f>
        <v>0</v>
      </c>
      <c r="E171" s="97"/>
      <c r="F171" s="98">
        <f>E171/20</f>
        <v>0</v>
      </c>
    </row>
    <row r="172" spans="1:18" x14ac:dyDescent="0.2">
      <c r="A172" s="168" t="s">
        <v>218</v>
      </c>
      <c r="B172" s="175" t="s">
        <v>227</v>
      </c>
      <c r="C172" s="92"/>
      <c r="D172" s="93">
        <f>C172/20</f>
        <v>0</v>
      </c>
      <c r="E172" s="92"/>
      <c r="F172" s="93">
        <f>E172/20</f>
        <v>0</v>
      </c>
    </row>
    <row r="173" spans="1:18" x14ac:dyDescent="0.2">
      <c r="A173" s="168" t="s">
        <v>219</v>
      </c>
      <c r="B173" s="175" t="s">
        <v>227</v>
      </c>
      <c r="C173" s="92"/>
      <c r="D173" s="93">
        <f>C173/20</f>
        <v>0</v>
      </c>
      <c r="E173" s="92"/>
      <c r="F173" s="93">
        <f>E173/20</f>
        <v>0</v>
      </c>
    </row>
    <row r="174" spans="1:18" x14ac:dyDescent="0.2">
      <c r="A174" s="168" t="s">
        <v>220</v>
      </c>
      <c r="B174" s="175" t="s">
        <v>228</v>
      </c>
      <c r="C174" s="92"/>
      <c r="D174" s="93">
        <f>C174/10</f>
        <v>0</v>
      </c>
      <c r="E174" s="92"/>
      <c r="F174" s="93">
        <f>E174/10</f>
        <v>0</v>
      </c>
    </row>
    <row r="175" spans="1:18" x14ac:dyDescent="0.2">
      <c r="A175" s="168" t="s">
        <v>221</v>
      </c>
      <c r="B175" s="175" t="s">
        <v>227</v>
      </c>
      <c r="C175" s="92"/>
      <c r="D175" s="93">
        <f>C175/20</f>
        <v>0</v>
      </c>
      <c r="E175" s="92"/>
      <c r="F175" s="93">
        <f>E175/20</f>
        <v>0</v>
      </c>
    </row>
    <row r="176" spans="1:18" x14ac:dyDescent="0.2">
      <c r="A176" s="168" t="s">
        <v>221</v>
      </c>
      <c r="B176" s="175" t="s">
        <v>229</v>
      </c>
      <c r="C176" s="92"/>
      <c r="D176" s="93">
        <f>C176*0.07</f>
        <v>0</v>
      </c>
      <c r="E176" s="92"/>
      <c r="F176" s="93">
        <f>E176*0.07</f>
        <v>0</v>
      </c>
    </row>
    <row r="177" spans="1:18" x14ac:dyDescent="0.2">
      <c r="A177" s="168" t="s">
        <v>223</v>
      </c>
      <c r="B177" s="175" t="s">
        <v>230</v>
      </c>
      <c r="C177" s="92"/>
      <c r="D177" s="93">
        <f>C177/5</f>
        <v>0</v>
      </c>
      <c r="E177" s="92"/>
      <c r="F177" s="93">
        <f>E177/5</f>
        <v>0</v>
      </c>
    </row>
    <row r="178" spans="1:18" x14ac:dyDescent="0.2">
      <c r="A178" s="168" t="s">
        <v>225</v>
      </c>
      <c r="B178" s="175" t="s">
        <v>228</v>
      </c>
      <c r="C178" s="92"/>
      <c r="D178" s="93">
        <f>C178/10</f>
        <v>0</v>
      </c>
      <c r="E178" s="92"/>
      <c r="F178" s="93">
        <f>E178/10</f>
        <v>0</v>
      </c>
    </row>
    <row r="179" spans="1:18" ht="13.5" thickBot="1" x14ac:dyDescent="0.25">
      <c r="A179" s="170" t="s">
        <v>226</v>
      </c>
      <c r="B179" s="179" t="s">
        <v>231</v>
      </c>
      <c r="C179" s="99"/>
      <c r="D179" s="95">
        <f>C179/5</f>
        <v>0</v>
      </c>
      <c r="E179" s="99"/>
      <c r="F179" s="95">
        <f>E179/5</f>
        <v>0</v>
      </c>
    </row>
    <row r="180" spans="1:18" ht="13.5" thickBot="1" x14ac:dyDescent="0.25"/>
    <row r="181" spans="1:18" ht="13.5" thickBot="1" x14ac:dyDescent="0.25">
      <c r="A181" s="653" t="s">
        <v>41</v>
      </c>
      <c r="B181" s="654"/>
      <c r="C181" s="722" t="s">
        <v>94</v>
      </c>
      <c r="D181" s="723"/>
      <c r="E181" s="722" t="s">
        <v>95</v>
      </c>
      <c r="F181" s="723"/>
      <c r="H181" s="655" t="s">
        <v>94</v>
      </c>
      <c r="I181" s="656"/>
      <c r="J181" s="654"/>
      <c r="K181" s="654"/>
      <c r="L181" s="654"/>
      <c r="M181" s="654"/>
      <c r="N181" s="655" t="s">
        <v>95</v>
      </c>
      <c r="O181" s="657"/>
      <c r="P181" s="654"/>
      <c r="Q181" s="654"/>
      <c r="R181" s="654"/>
    </row>
    <row r="182" spans="1:18" ht="13.5" thickBot="1" x14ac:dyDescent="0.25">
      <c r="A182" s="255" t="s">
        <v>96</v>
      </c>
      <c r="B182" s="255" t="s">
        <v>97</v>
      </c>
      <c r="C182" s="255" t="s">
        <v>98</v>
      </c>
      <c r="D182" s="255" t="s">
        <v>99</v>
      </c>
      <c r="E182" s="255" t="s">
        <v>98</v>
      </c>
      <c r="F182" s="88" t="s">
        <v>99</v>
      </c>
      <c r="H182" s="658" t="s">
        <v>41</v>
      </c>
      <c r="I182" s="659" t="s">
        <v>100</v>
      </c>
      <c r="J182" s="659" t="s">
        <v>101</v>
      </c>
      <c r="K182" s="660"/>
      <c r="L182" s="661"/>
      <c r="M182" s="654"/>
      <c r="N182" s="658" t="s">
        <v>41</v>
      </c>
      <c r="O182" s="659" t="s">
        <v>100</v>
      </c>
      <c r="P182" s="659" t="s">
        <v>101</v>
      </c>
      <c r="Q182" s="660"/>
      <c r="R182" s="661"/>
    </row>
    <row r="183" spans="1:18" ht="13.5" thickBot="1" x14ac:dyDescent="0.25">
      <c r="A183" s="456" t="s">
        <v>337</v>
      </c>
      <c r="B183" s="456" t="s">
        <v>338</v>
      </c>
      <c r="C183" s="442"/>
      <c r="D183" s="456">
        <f>C183/10</f>
        <v>0</v>
      </c>
      <c r="E183" s="442"/>
      <c r="F183" s="456">
        <f>E183/10</f>
        <v>0</v>
      </c>
      <c r="H183" s="88" t="s">
        <v>104</v>
      </c>
      <c r="I183" s="90" t="s">
        <v>105</v>
      </c>
      <c r="J183" s="419" t="s">
        <v>106</v>
      </c>
      <c r="K183" s="434" t="s">
        <v>107</v>
      </c>
      <c r="L183" s="88" t="s">
        <v>108</v>
      </c>
      <c r="M183" s="87"/>
      <c r="N183" s="89" t="s">
        <v>104</v>
      </c>
      <c r="O183" s="88" t="s">
        <v>105</v>
      </c>
      <c r="P183" s="419" t="s">
        <v>106</v>
      </c>
      <c r="Q183" s="91" t="s">
        <v>107</v>
      </c>
      <c r="R183" s="90" t="s">
        <v>108</v>
      </c>
    </row>
    <row r="184" spans="1:18" x14ac:dyDescent="0.2">
      <c r="A184" s="171" t="s">
        <v>337</v>
      </c>
      <c r="B184" s="171" t="s">
        <v>339</v>
      </c>
      <c r="C184" s="435"/>
      <c r="D184" s="171">
        <f>C184/4</f>
        <v>0</v>
      </c>
      <c r="E184" s="435"/>
      <c r="F184" s="171">
        <f>E184/4</f>
        <v>0</v>
      </c>
      <c r="H184" s="457" t="s">
        <v>336</v>
      </c>
      <c r="I184" s="172">
        <f>SUM(D183:D186)</f>
        <v>0</v>
      </c>
      <c r="J184" s="172">
        <v>1</v>
      </c>
      <c r="K184" s="172">
        <f>I184/J184</f>
        <v>0</v>
      </c>
      <c r="L184" s="172" t="e">
        <f>K184/K$219*1000</f>
        <v>#DIV/0!</v>
      </c>
      <c r="M184" s="87"/>
      <c r="N184" s="457" t="s">
        <v>336</v>
      </c>
      <c r="O184" s="172">
        <f>SUM(F183:F186)</f>
        <v>0</v>
      </c>
      <c r="P184" s="458">
        <v>1</v>
      </c>
      <c r="Q184" s="172">
        <f t="shared" ref="Q184:Q196" si="24">O184/P184</f>
        <v>0</v>
      </c>
      <c r="R184" s="172" t="e">
        <f>Q184/Q$219*1000</f>
        <v>#DIV/0!</v>
      </c>
    </row>
    <row r="185" spans="1:18" x14ac:dyDescent="0.2">
      <c r="A185" s="171" t="s">
        <v>337</v>
      </c>
      <c r="B185" s="171" t="s">
        <v>340</v>
      </c>
      <c r="C185" s="435"/>
      <c r="D185" s="171">
        <f>C185/2</f>
        <v>0</v>
      </c>
      <c r="E185" s="435"/>
      <c r="F185" s="171">
        <f>E185/2</f>
        <v>0</v>
      </c>
      <c r="H185" s="169" t="s">
        <v>125</v>
      </c>
      <c r="I185" s="116">
        <f>D187+D188</f>
        <v>0</v>
      </c>
      <c r="J185" s="421">
        <v>6</v>
      </c>
      <c r="K185" s="116">
        <f t="shared" ref="K185:K196" si="25">I185/J185</f>
        <v>0</v>
      </c>
      <c r="L185" s="116" t="e">
        <f t="shared" ref="L185:L216" si="26">K185/K$219*1000</f>
        <v>#DIV/0!</v>
      </c>
      <c r="M185" s="87"/>
      <c r="N185" s="169" t="s">
        <v>125</v>
      </c>
      <c r="O185" s="116">
        <f>F187+F188</f>
        <v>0</v>
      </c>
      <c r="P185" s="436">
        <v>6</v>
      </c>
      <c r="Q185" s="116">
        <f t="shared" si="24"/>
        <v>0</v>
      </c>
      <c r="R185" s="116" t="e">
        <f t="shared" ref="R185:R216" si="27">Q185/Q$219*1000</f>
        <v>#DIV/0!</v>
      </c>
    </row>
    <row r="186" spans="1:18" x14ac:dyDescent="0.2">
      <c r="A186" s="171" t="s">
        <v>337</v>
      </c>
      <c r="B186" s="171" t="s">
        <v>341</v>
      </c>
      <c r="C186" s="435"/>
      <c r="D186" s="171">
        <f>C186</f>
        <v>0</v>
      </c>
      <c r="E186" s="435"/>
      <c r="F186" s="171">
        <f>E186</f>
        <v>0</v>
      </c>
      <c r="H186" s="169" t="s">
        <v>435</v>
      </c>
      <c r="I186" s="116">
        <f>D189</f>
        <v>0</v>
      </c>
      <c r="J186" s="421">
        <v>4</v>
      </c>
      <c r="K186" s="116">
        <f t="shared" si="25"/>
        <v>0</v>
      </c>
      <c r="L186" s="116" t="e">
        <f t="shared" si="26"/>
        <v>#DIV/0!</v>
      </c>
      <c r="M186" s="87"/>
      <c r="N186" s="169" t="s">
        <v>435</v>
      </c>
      <c r="O186" s="116">
        <f>F189</f>
        <v>0</v>
      </c>
      <c r="P186" s="436">
        <v>4</v>
      </c>
      <c r="Q186" s="116">
        <f t="shared" si="24"/>
        <v>0</v>
      </c>
      <c r="R186" s="116" t="e">
        <f t="shared" si="27"/>
        <v>#DIV/0!</v>
      </c>
    </row>
    <row r="187" spans="1:18" x14ac:dyDescent="0.2">
      <c r="A187" s="171" t="s">
        <v>455</v>
      </c>
      <c r="B187" s="175" t="s">
        <v>132</v>
      </c>
      <c r="C187" s="439"/>
      <c r="D187" s="116">
        <f>C187</f>
        <v>0</v>
      </c>
      <c r="E187" s="439"/>
      <c r="F187" s="116">
        <f>E187</f>
        <v>0</v>
      </c>
      <c r="H187" s="168" t="s">
        <v>111</v>
      </c>
      <c r="I187" s="116">
        <f>D190+D191</f>
        <v>0</v>
      </c>
      <c r="J187" s="421">
        <v>4</v>
      </c>
      <c r="K187" s="116">
        <f t="shared" si="25"/>
        <v>0</v>
      </c>
      <c r="L187" s="116" t="e">
        <f t="shared" si="26"/>
        <v>#DIV/0!</v>
      </c>
      <c r="M187" s="87"/>
      <c r="N187" s="168" t="s">
        <v>111</v>
      </c>
      <c r="O187" s="116">
        <f>F190+F191</f>
        <v>0</v>
      </c>
      <c r="P187" s="436">
        <v>4</v>
      </c>
      <c r="Q187" s="116">
        <f t="shared" si="24"/>
        <v>0</v>
      </c>
      <c r="R187" s="116" t="e">
        <f t="shared" si="27"/>
        <v>#DIV/0!</v>
      </c>
    </row>
    <row r="188" spans="1:18" x14ac:dyDescent="0.2">
      <c r="A188" s="171" t="s">
        <v>455</v>
      </c>
      <c r="B188" s="175" t="s">
        <v>134</v>
      </c>
      <c r="C188" s="439"/>
      <c r="D188" s="116">
        <f>C188*2</f>
        <v>0</v>
      </c>
      <c r="E188" s="439"/>
      <c r="F188" s="116">
        <f>E188*2</f>
        <v>0</v>
      </c>
      <c r="H188" s="168" t="s">
        <v>109</v>
      </c>
      <c r="I188" s="116">
        <f>D192</f>
        <v>0</v>
      </c>
      <c r="J188" s="421">
        <v>4</v>
      </c>
      <c r="K188" s="116">
        <f t="shared" si="25"/>
        <v>0</v>
      </c>
      <c r="L188" s="116" t="e">
        <f t="shared" si="26"/>
        <v>#DIV/0!</v>
      </c>
      <c r="M188" s="87"/>
      <c r="N188" s="168" t="s">
        <v>109</v>
      </c>
      <c r="O188" s="116">
        <f>F192</f>
        <v>0</v>
      </c>
      <c r="P188" s="436">
        <v>4</v>
      </c>
      <c r="Q188" s="116">
        <f t="shared" si="24"/>
        <v>0</v>
      </c>
      <c r="R188" s="116" t="e">
        <f t="shared" si="27"/>
        <v>#DIV/0!</v>
      </c>
    </row>
    <row r="189" spans="1:18" x14ac:dyDescent="0.2">
      <c r="A189" s="171" t="s">
        <v>435</v>
      </c>
      <c r="B189" s="175" t="s">
        <v>103</v>
      </c>
      <c r="C189" s="439"/>
      <c r="D189" s="116">
        <f>C189</f>
        <v>0</v>
      </c>
      <c r="E189" s="439"/>
      <c r="F189" s="116">
        <f>E189</f>
        <v>0</v>
      </c>
      <c r="H189" s="168" t="s">
        <v>110</v>
      </c>
      <c r="I189" s="116">
        <f>D193</f>
        <v>0</v>
      </c>
      <c r="J189" s="421">
        <v>4</v>
      </c>
      <c r="K189" s="116">
        <f t="shared" si="25"/>
        <v>0</v>
      </c>
      <c r="L189" s="116" t="e">
        <f t="shared" si="26"/>
        <v>#DIV/0!</v>
      </c>
      <c r="M189" s="87"/>
      <c r="N189" s="168" t="s">
        <v>110</v>
      </c>
      <c r="O189" s="116">
        <f>F193</f>
        <v>0</v>
      </c>
      <c r="P189" s="436">
        <v>4</v>
      </c>
      <c r="Q189" s="116">
        <f t="shared" si="24"/>
        <v>0</v>
      </c>
      <c r="R189" s="116" t="e">
        <f t="shared" si="27"/>
        <v>#DIV/0!</v>
      </c>
    </row>
    <row r="190" spans="1:18" x14ac:dyDescent="0.2">
      <c r="A190" s="116" t="s">
        <v>111</v>
      </c>
      <c r="B190" s="175" t="s">
        <v>103</v>
      </c>
      <c r="C190" s="439"/>
      <c r="D190" s="116">
        <f>C190</f>
        <v>0</v>
      </c>
      <c r="E190" s="439"/>
      <c r="F190" s="116">
        <f>E190</f>
        <v>0</v>
      </c>
      <c r="H190" s="168" t="s">
        <v>324</v>
      </c>
      <c r="I190" s="116">
        <f>D194</f>
        <v>0</v>
      </c>
      <c r="J190" s="116">
        <v>6</v>
      </c>
      <c r="K190" s="116">
        <f t="shared" si="25"/>
        <v>0</v>
      </c>
      <c r="L190" s="116" t="e">
        <f t="shared" si="26"/>
        <v>#DIV/0!</v>
      </c>
      <c r="M190" s="87"/>
      <c r="N190" s="168" t="s">
        <v>324</v>
      </c>
      <c r="O190" s="116">
        <f>F194</f>
        <v>0</v>
      </c>
      <c r="P190" s="173">
        <v>6</v>
      </c>
      <c r="Q190" s="116">
        <f t="shared" si="24"/>
        <v>0</v>
      </c>
      <c r="R190" s="116" t="e">
        <f t="shared" si="27"/>
        <v>#DIV/0!</v>
      </c>
    </row>
    <row r="191" spans="1:18" x14ac:dyDescent="0.2">
      <c r="A191" s="116" t="s">
        <v>111</v>
      </c>
      <c r="B191" s="175" t="s">
        <v>112</v>
      </c>
      <c r="C191" s="439"/>
      <c r="D191" s="116">
        <f>C191*2</f>
        <v>0</v>
      </c>
      <c r="E191" s="439"/>
      <c r="F191" s="116">
        <f>E191*2</f>
        <v>0</v>
      </c>
      <c r="H191" s="168" t="s">
        <v>326</v>
      </c>
      <c r="I191" s="116">
        <f>D195</f>
        <v>0</v>
      </c>
      <c r="J191" s="116">
        <v>3</v>
      </c>
      <c r="K191" s="116">
        <f t="shared" si="25"/>
        <v>0</v>
      </c>
      <c r="L191" s="116" t="e">
        <f t="shared" si="26"/>
        <v>#DIV/0!</v>
      </c>
      <c r="M191" s="87"/>
      <c r="N191" s="168" t="s">
        <v>326</v>
      </c>
      <c r="O191" s="116">
        <f>F195</f>
        <v>0</v>
      </c>
      <c r="P191" s="173">
        <v>3</v>
      </c>
      <c r="Q191" s="116">
        <f t="shared" si="24"/>
        <v>0</v>
      </c>
      <c r="R191" s="116" t="e">
        <f t="shared" si="27"/>
        <v>#DIV/0!</v>
      </c>
    </row>
    <row r="192" spans="1:18" x14ac:dyDescent="0.2">
      <c r="A192" s="116" t="s">
        <v>109</v>
      </c>
      <c r="B192" s="175" t="s">
        <v>103</v>
      </c>
      <c r="C192" s="439"/>
      <c r="D192" s="116">
        <f>C192</f>
        <v>0</v>
      </c>
      <c r="E192" s="439"/>
      <c r="F192" s="116">
        <f>E192</f>
        <v>0</v>
      </c>
      <c r="H192" s="168" t="s">
        <v>102</v>
      </c>
      <c r="I192" s="93">
        <f>D196</f>
        <v>0</v>
      </c>
      <c r="J192" s="421">
        <v>2</v>
      </c>
      <c r="K192" s="93">
        <f t="shared" si="25"/>
        <v>0</v>
      </c>
      <c r="L192" s="116" t="e">
        <f t="shared" si="26"/>
        <v>#DIV/0!</v>
      </c>
      <c r="M192" s="87"/>
      <c r="N192" s="168" t="s">
        <v>102</v>
      </c>
      <c r="O192" s="116">
        <f>F196</f>
        <v>0</v>
      </c>
      <c r="P192" s="436">
        <v>2</v>
      </c>
      <c r="Q192" s="116">
        <f t="shared" si="24"/>
        <v>0</v>
      </c>
      <c r="R192" s="116" t="e">
        <f t="shared" si="27"/>
        <v>#DIV/0!</v>
      </c>
    </row>
    <row r="193" spans="1:18" x14ac:dyDescent="0.2">
      <c r="A193" s="116" t="s">
        <v>110</v>
      </c>
      <c r="B193" s="175" t="s">
        <v>103</v>
      </c>
      <c r="C193" s="439"/>
      <c r="D193" s="116">
        <f>C193</f>
        <v>0</v>
      </c>
      <c r="E193" s="439"/>
      <c r="F193" s="116">
        <f>E193</f>
        <v>0</v>
      </c>
      <c r="H193" s="169" t="s">
        <v>115</v>
      </c>
      <c r="I193" s="93">
        <f>D197+D198</f>
        <v>0</v>
      </c>
      <c r="J193" s="421">
        <v>1</v>
      </c>
      <c r="K193" s="93">
        <f t="shared" si="25"/>
        <v>0</v>
      </c>
      <c r="L193" s="116" t="e">
        <f t="shared" si="26"/>
        <v>#DIV/0!</v>
      </c>
      <c r="M193" s="87"/>
      <c r="N193" s="169" t="s">
        <v>115</v>
      </c>
      <c r="O193" s="93">
        <f>F197+F198</f>
        <v>0</v>
      </c>
      <c r="P193" s="436">
        <v>1</v>
      </c>
      <c r="Q193" s="93">
        <f t="shared" si="24"/>
        <v>0</v>
      </c>
      <c r="R193" s="116" t="e">
        <f t="shared" si="27"/>
        <v>#DIV/0!</v>
      </c>
    </row>
    <row r="194" spans="1:18" x14ac:dyDescent="0.2">
      <c r="A194" s="116" t="s">
        <v>323</v>
      </c>
      <c r="B194" s="175" t="s">
        <v>322</v>
      </c>
      <c r="C194" s="439"/>
      <c r="D194" s="116">
        <f>C194*2</f>
        <v>0</v>
      </c>
      <c r="E194" s="439"/>
      <c r="F194" s="116">
        <f>E194*2</f>
        <v>0</v>
      </c>
      <c r="H194" s="169" t="s">
        <v>117</v>
      </c>
      <c r="I194" s="93">
        <f>D199+D200</f>
        <v>0</v>
      </c>
      <c r="J194" s="421">
        <v>0.8</v>
      </c>
      <c r="K194" s="93">
        <f t="shared" si="25"/>
        <v>0</v>
      </c>
      <c r="L194" s="116" t="e">
        <f t="shared" si="26"/>
        <v>#DIV/0!</v>
      </c>
      <c r="M194" s="87"/>
      <c r="N194" s="169" t="s">
        <v>117</v>
      </c>
      <c r="O194" s="93">
        <f>F199+F200</f>
        <v>0</v>
      </c>
      <c r="P194" s="436">
        <v>0.8</v>
      </c>
      <c r="Q194" s="93">
        <f t="shared" si="24"/>
        <v>0</v>
      </c>
      <c r="R194" s="116" t="e">
        <f t="shared" si="27"/>
        <v>#DIV/0!</v>
      </c>
    </row>
    <row r="195" spans="1:18" x14ac:dyDescent="0.2">
      <c r="A195" s="116" t="s">
        <v>325</v>
      </c>
      <c r="B195" s="175" t="s">
        <v>132</v>
      </c>
      <c r="C195" s="439"/>
      <c r="D195" s="116">
        <f>C195</f>
        <v>0</v>
      </c>
      <c r="E195" s="439"/>
      <c r="F195" s="116">
        <f>E195</f>
        <v>0</v>
      </c>
      <c r="H195" s="169" t="s">
        <v>131</v>
      </c>
      <c r="I195" s="93">
        <f>D201</f>
        <v>0</v>
      </c>
      <c r="J195" s="421">
        <v>1</v>
      </c>
      <c r="K195" s="93">
        <f t="shared" si="25"/>
        <v>0</v>
      </c>
      <c r="L195" s="116" t="e">
        <f t="shared" si="26"/>
        <v>#DIV/0!</v>
      </c>
      <c r="M195" s="87"/>
      <c r="N195" s="169" t="s">
        <v>131</v>
      </c>
      <c r="O195" s="93">
        <f>F201</f>
        <v>0</v>
      </c>
      <c r="P195" s="436">
        <v>1</v>
      </c>
      <c r="Q195" s="93">
        <f t="shared" si="24"/>
        <v>0</v>
      </c>
      <c r="R195" s="116" t="e">
        <f t="shared" si="27"/>
        <v>#DIV/0!</v>
      </c>
    </row>
    <row r="196" spans="1:18" x14ac:dyDescent="0.2">
      <c r="A196" s="116" t="s">
        <v>102</v>
      </c>
      <c r="B196" s="175" t="s">
        <v>103</v>
      </c>
      <c r="C196" s="439"/>
      <c r="D196" s="116">
        <f>C196</f>
        <v>0</v>
      </c>
      <c r="E196" s="439"/>
      <c r="F196" s="116">
        <f>E196</f>
        <v>0</v>
      </c>
      <c r="H196" s="169" t="s">
        <v>126</v>
      </c>
      <c r="I196" s="93">
        <f>D202+D203</f>
        <v>0</v>
      </c>
      <c r="J196" s="421">
        <v>2</v>
      </c>
      <c r="K196" s="93">
        <f t="shared" si="25"/>
        <v>0</v>
      </c>
      <c r="L196" s="116" t="e">
        <f t="shared" si="26"/>
        <v>#DIV/0!</v>
      </c>
      <c r="M196" s="87"/>
      <c r="N196" s="169" t="s">
        <v>126</v>
      </c>
      <c r="O196" s="93">
        <f>F202+F203</f>
        <v>0</v>
      </c>
      <c r="P196" s="436">
        <v>2</v>
      </c>
      <c r="Q196" s="93">
        <f t="shared" si="24"/>
        <v>0</v>
      </c>
      <c r="R196" s="116" t="e">
        <f t="shared" si="27"/>
        <v>#DIV/0!</v>
      </c>
    </row>
    <row r="197" spans="1:18" x14ac:dyDescent="0.2">
      <c r="A197" s="171" t="s">
        <v>113</v>
      </c>
      <c r="B197" s="175" t="s">
        <v>114</v>
      </c>
      <c r="C197" s="439"/>
      <c r="D197" s="116">
        <f>C197/4</f>
        <v>0</v>
      </c>
      <c r="E197" s="439"/>
      <c r="F197" s="93">
        <f>E197/4</f>
        <v>0</v>
      </c>
      <c r="H197" s="169" t="s">
        <v>122</v>
      </c>
      <c r="I197" s="93">
        <f>D204+D205+D206</f>
        <v>0</v>
      </c>
      <c r="J197" s="421">
        <v>0.5</v>
      </c>
      <c r="K197" s="93">
        <f t="shared" ref="K197:K208" si="28">I197/J197</f>
        <v>0</v>
      </c>
      <c r="L197" s="116" t="e">
        <f t="shared" si="26"/>
        <v>#DIV/0!</v>
      </c>
      <c r="M197" s="87"/>
      <c r="N197" s="169" t="s">
        <v>122</v>
      </c>
      <c r="O197" s="93">
        <f>F204+F205+F206</f>
        <v>0</v>
      </c>
      <c r="P197" s="436">
        <v>0.5</v>
      </c>
      <c r="Q197" s="93">
        <f t="shared" ref="Q197:Q210" si="29">O197/P197</f>
        <v>0</v>
      </c>
      <c r="R197" s="116" t="e">
        <f t="shared" si="27"/>
        <v>#DIV/0!</v>
      </c>
    </row>
    <row r="198" spans="1:18" x14ac:dyDescent="0.2">
      <c r="A198" s="171" t="s">
        <v>113</v>
      </c>
      <c r="B198" s="175" t="s">
        <v>118</v>
      </c>
      <c r="C198" s="439"/>
      <c r="D198" s="93">
        <f>C198/2</f>
        <v>0</v>
      </c>
      <c r="E198" s="439"/>
      <c r="F198" s="93">
        <f>E198/2</f>
        <v>0</v>
      </c>
      <c r="H198" s="169" t="s">
        <v>119</v>
      </c>
      <c r="I198" s="93">
        <f>D207+D208+D209</f>
        <v>0</v>
      </c>
      <c r="J198" s="421">
        <v>0.5</v>
      </c>
      <c r="K198" s="93">
        <f t="shared" si="28"/>
        <v>0</v>
      </c>
      <c r="L198" s="116" t="e">
        <f t="shared" si="26"/>
        <v>#DIV/0!</v>
      </c>
      <c r="M198" s="87"/>
      <c r="N198" s="169" t="s">
        <v>119</v>
      </c>
      <c r="O198" s="93">
        <f>F207+F208+F209</f>
        <v>0</v>
      </c>
      <c r="P198" s="436">
        <v>0.5</v>
      </c>
      <c r="Q198" s="93">
        <f t="shared" si="29"/>
        <v>0</v>
      </c>
      <c r="R198" s="116" t="e">
        <f t="shared" si="27"/>
        <v>#DIV/0!</v>
      </c>
    </row>
    <row r="199" spans="1:18" x14ac:dyDescent="0.2">
      <c r="A199" s="171" t="s">
        <v>113</v>
      </c>
      <c r="B199" s="175" t="s">
        <v>116</v>
      </c>
      <c r="C199" s="439"/>
      <c r="D199" s="93">
        <f>C199/5</f>
        <v>0</v>
      </c>
      <c r="E199" s="439"/>
      <c r="F199" s="93">
        <f>E199/5</f>
        <v>0</v>
      </c>
      <c r="H199" s="169" t="s">
        <v>156</v>
      </c>
      <c r="I199" s="93">
        <f>D210</f>
        <v>0</v>
      </c>
      <c r="J199" s="421">
        <v>1.2</v>
      </c>
      <c r="K199" s="93">
        <f t="shared" si="28"/>
        <v>0</v>
      </c>
      <c r="L199" s="116" t="e">
        <f t="shared" si="26"/>
        <v>#DIV/0!</v>
      </c>
      <c r="M199" s="87"/>
      <c r="N199" s="169" t="s">
        <v>156</v>
      </c>
      <c r="O199" s="93">
        <f>F210</f>
        <v>0</v>
      </c>
      <c r="P199" s="436">
        <v>1.2</v>
      </c>
      <c r="Q199" s="93">
        <f t="shared" si="29"/>
        <v>0</v>
      </c>
      <c r="R199" s="116" t="e">
        <f t="shared" si="27"/>
        <v>#DIV/0!</v>
      </c>
    </row>
    <row r="200" spans="1:18" x14ac:dyDescent="0.2">
      <c r="A200" s="171" t="s">
        <v>113</v>
      </c>
      <c r="B200" s="171" t="s">
        <v>139</v>
      </c>
      <c r="C200" s="440"/>
      <c r="D200" s="116">
        <f>C200/2.5</f>
        <v>0</v>
      </c>
      <c r="E200" s="440"/>
      <c r="F200" s="116">
        <f>E200/2.5</f>
        <v>0</v>
      </c>
      <c r="H200" s="169" t="s">
        <v>155</v>
      </c>
      <c r="I200" s="93">
        <f>D211</f>
        <v>0</v>
      </c>
      <c r="J200" s="421">
        <v>1.2</v>
      </c>
      <c r="K200" s="93">
        <f t="shared" si="28"/>
        <v>0</v>
      </c>
      <c r="L200" s="116" t="e">
        <f t="shared" si="26"/>
        <v>#DIV/0!</v>
      </c>
      <c r="M200" s="87"/>
      <c r="N200" s="169" t="s">
        <v>155</v>
      </c>
      <c r="O200" s="93">
        <f>F211</f>
        <v>0</v>
      </c>
      <c r="P200" s="436">
        <v>1.2</v>
      </c>
      <c r="Q200" s="93">
        <f t="shared" si="29"/>
        <v>0</v>
      </c>
      <c r="R200" s="116" t="e">
        <f t="shared" si="27"/>
        <v>#DIV/0!</v>
      </c>
    </row>
    <row r="201" spans="1:18" x14ac:dyDescent="0.2">
      <c r="A201" s="171" t="s">
        <v>131</v>
      </c>
      <c r="B201" s="175" t="s">
        <v>103</v>
      </c>
      <c r="C201" s="439"/>
      <c r="D201" s="93">
        <f>C201</f>
        <v>0</v>
      </c>
      <c r="E201" s="439"/>
      <c r="F201" s="93">
        <f>E201</f>
        <v>0</v>
      </c>
      <c r="H201" s="169" t="s">
        <v>129</v>
      </c>
      <c r="I201" s="93">
        <f>D212+D213</f>
        <v>0</v>
      </c>
      <c r="J201" s="421">
        <v>3</v>
      </c>
      <c r="K201" s="93">
        <f t="shared" si="28"/>
        <v>0</v>
      </c>
      <c r="L201" s="116" t="e">
        <f t="shared" si="26"/>
        <v>#DIV/0!</v>
      </c>
      <c r="M201" s="87"/>
      <c r="N201" s="169" t="s">
        <v>129</v>
      </c>
      <c r="O201" s="93">
        <f>F212+F213</f>
        <v>0</v>
      </c>
      <c r="P201" s="436">
        <v>3</v>
      </c>
      <c r="Q201" s="93">
        <f t="shared" si="29"/>
        <v>0</v>
      </c>
      <c r="R201" s="116" t="e">
        <f t="shared" si="27"/>
        <v>#DIV/0!</v>
      </c>
    </row>
    <row r="202" spans="1:18" x14ac:dyDescent="0.2">
      <c r="A202" s="171" t="s">
        <v>126</v>
      </c>
      <c r="B202" s="175" t="s">
        <v>121</v>
      </c>
      <c r="C202" s="439"/>
      <c r="D202" s="93">
        <f>C202/4</f>
        <v>0</v>
      </c>
      <c r="E202" s="439"/>
      <c r="F202" s="93">
        <f>E202/4</f>
        <v>0</v>
      </c>
      <c r="H202" s="169" t="s">
        <v>158</v>
      </c>
      <c r="I202" s="93">
        <f>D214</f>
        <v>0</v>
      </c>
      <c r="J202" s="421">
        <v>0.4</v>
      </c>
      <c r="K202" s="93">
        <f t="shared" si="28"/>
        <v>0</v>
      </c>
      <c r="L202" s="116" t="e">
        <f t="shared" si="26"/>
        <v>#DIV/0!</v>
      </c>
      <c r="M202" s="87"/>
      <c r="N202" s="169" t="s">
        <v>158</v>
      </c>
      <c r="O202" s="93">
        <f>F214</f>
        <v>0</v>
      </c>
      <c r="P202" s="436">
        <v>0.4</v>
      </c>
      <c r="Q202" s="93">
        <f t="shared" si="29"/>
        <v>0</v>
      </c>
      <c r="R202" s="116" t="e">
        <f t="shared" si="27"/>
        <v>#DIV/0!</v>
      </c>
    </row>
    <row r="203" spans="1:18" x14ac:dyDescent="0.2">
      <c r="A203" s="171" t="s">
        <v>126</v>
      </c>
      <c r="B203" s="175" t="s">
        <v>123</v>
      </c>
      <c r="C203" s="439"/>
      <c r="D203" s="93">
        <f>C203/2</f>
        <v>0</v>
      </c>
      <c r="E203" s="439"/>
      <c r="F203" s="93">
        <f>E203/2</f>
        <v>0</v>
      </c>
      <c r="H203" s="169" t="s">
        <v>157</v>
      </c>
      <c r="I203" s="93">
        <f>D215</f>
        <v>0</v>
      </c>
      <c r="J203" s="421">
        <v>0.4</v>
      </c>
      <c r="K203" s="93">
        <f t="shared" si="28"/>
        <v>0</v>
      </c>
      <c r="L203" s="116" t="e">
        <f t="shared" si="26"/>
        <v>#DIV/0!</v>
      </c>
      <c r="M203" s="87"/>
      <c r="N203" s="169" t="s">
        <v>157</v>
      </c>
      <c r="O203" s="93">
        <f>F215</f>
        <v>0</v>
      </c>
      <c r="P203" s="436">
        <v>0.4</v>
      </c>
      <c r="Q203" s="93">
        <f t="shared" si="29"/>
        <v>0</v>
      </c>
      <c r="R203" s="116" t="e">
        <f t="shared" si="27"/>
        <v>#DIV/0!</v>
      </c>
    </row>
    <row r="204" spans="1:18" x14ac:dyDescent="0.2">
      <c r="A204" s="171" t="s">
        <v>120</v>
      </c>
      <c r="B204" s="175" t="s">
        <v>121</v>
      </c>
      <c r="C204" s="439"/>
      <c r="D204" s="93">
        <f>C204/4</f>
        <v>0</v>
      </c>
      <c r="E204" s="439"/>
      <c r="F204" s="93">
        <f>E204/4</f>
        <v>0</v>
      </c>
      <c r="H204" s="169" t="s">
        <v>124</v>
      </c>
      <c r="I204" s="93">
        <f>D216+D217</f>
        <v>0</v>
      </c>
      <c r="J204" s="421">
        <v>14</v>
      </c>
      <c r="K204" s="93">
        <f t="shared" si="28"/>
        <v>0</v>
      </c>
      <c r="L204" s="116" t="e">
        <f t="shared" si="26"/>
        <v>#DIV/0!</v>
      </c>
      <c r="M204" s="87"/>
      <c r="N204" s="169" t="s">
        <v>124</v>
      </c>
      <c r="O204" s="93">
        <f>F216+F217</f>
        <v>0</v>
      </c>
      <c r="P204" s="436">
        <v>14</v>
      </c>
      <c r="Q204" s="93">
        <f t="shared" si="29"/>
        <v>0</v>
      </c>
      <c r="R204" s="116" t="e">
        <f t="shared" si="27"/>
        <v>#DIV/0!</v>
      </c>
    </row>
    <row r="205" spans="1:18" x14ac:dyDescent="0.2">
      <c r="A205" s="169" t="s">
        <v>120</v>
      </c>
      <c r="B205" s="175" t="s">
        <v>123</v>
      </c>
      <c r="C205" s="92"/>
      <c r="D205" s="93">
        <f>C205/2</f>
        <v>0</v>
      </c>
      <c r="E205" s="92"/>
      <c r="F205" s="93">
        <f>E205/2</f>
        <v>0</v>
      </c>
      <c r="H205" s="169" t="s">
        <v>136</v>
      </c>
      <c r="I205" s="93">
        <f>D218</f>
        <v>0</v>
      </c>
      <c r="J205" s="421">
        <v>0.15</v>
      </c>
      <c r="K205" s="93">
        <f t="shared" si="28"/>
        <v>0</v>
      </c>
      <c r="L205" s="116" t="e">
        <f t="shared" si="26"/>
        <v>#DIV/0!</v>
      </c>
      <c r="M205" s="87"/>
      <c r="N205" s="169" t="s">
        <v>136</v>
      </c>
      <c r="O205" s="93">
        <f>F218</f>
        <v>0</v>
      </c>
      <c r="P205" s="436">
        <v>0.15</v>
      </c>
      <c r="Q205" s="93">
        <f t="shared" si="29"/>
        <v>0</v>
      </c>
      <c r="R205" s="116" t="e">
        <f t="shared" si="27"/>
        <v>#DIV/0!</v>
      </c>
    </row>
    <row r="206" spans="1:18" x14ac:dyDescent="0.2">
      <c r="A206" s="169" t="s">
        <v>120</v>
      </c>
      <c r="B206" s="175" t="s">
        <v>436</v>
      </c>
      <c r="C206" s="92"/>
      <c r="D206" s="93">
        <f>C206/1.33</f>
        <v>0</v>
      </c>
      <c r="E206" s="92"/>
      <c r="F206" s="93">
        <f>E206/1.33</f>
        <v>0</v>
      </c>
      <c r="H206" s="169" t="s">
        <v>137</v>
      </c>
      <c r="I206" s="93">
        <f>D219+D220</f>
        <v>0</v>
      </c>
      <c r="J206" s="421">
        <v>0.3</v>
      </c>
      <c r="K206" s="93">
        <f t="shared" si="28"/>
        <v>0</v>
      </c>
      <c r="L206" s="116" t="e">
        <f t="shared" si="26"/>
        <v>#DIV/0!</v>
      </c>
      <c r="M206" s="87"/>
      <c r="N206" s="169" t="s">
        <v>137</v>
      </c>
      <c r="O206" s="93">
        <f>F219+F220</f>
        <v>0</v>
      </c>
      <c r="P206" s="436">
        <v>0.3</v>
      </c>
      <c r="Q206" s="93">
        <f t="shared" si="29"/>
        <v>0</v>
      </c>
      <c r="R206" s="116" t="e">
        <f t="shared" si="27"/>
        <v>#DIV/0!</v>
      </c>
    </row>
    <row r="207" spans="1:18" x14ac:dyDescent="0.2">
      <c r="A207" s="169" t="s">
        <v>120</v>
      </c>
      <c r="B207" s="175" t="s">
        <v>114</v>
      </c>
      <c r="C207" s="92"/>
      <c r="D207" s="93">
        <f>C207/4</f>
        <v>0</v>
      </c>
      <c r="E207" s="92"/>
      <c r="F207" s="93">
        <f>E207/4</f>
        <v>0</v>
      </c>
      <c r="H207" s="169" t="s">
        <v>135</v>
      </c>
      <c r="I207" s="93">
        <f>D221+D222</f>
        <v>0</v>
      </c>
      <c r="J207" s="421">
        <v>0.4</v>
      </c>
      <c r="K207" s="93">
        <f t="shared" si="28"/>
        <v>0</v>
      </c>
      <c r="L207" s="116" t="e">
        <f t="shared" si="26"/>
        <v>#DIV/0!</v>
      </c>
      <c r="M207" s="87"/>
      <c r="N207" s="169" t="s">
        <v>135</v>
      </c>
      <c r="O207" s="93">
        <f>F221+F222</f>
        <v>0</v>
      </c>
      <c r="P207" s="436">
        <v>0.4</v>
      </c>
      <c r="Q207" s="93">
        <f t="shared" si="29"/>
        <v>0</v>
      </c>
      <c r="R207" s="116" t="e">
        <f t="shared" si="27"/>
        <v>#DIV/0!</v>
      </c>
    </row>
    <row r="208" spans="1:18" x14ac:dyDescent="0.2">
      <c r="A208" s="169" t="s">
        <v>120</v>
      </c>
      <c r="B208" s="175" t="s">
        <v>118</v>
      </c>
      <c r="C208" s="92"/>
      <c r="D208" s="93">
        <f>C208/2</f>
        <v>0</v>
      </c>
      <c r="E208" s="92"/>
      <c r="F208" s="93">
        <f>E208/2</f>
        <v>0</v>
      </c>
      <c r="H208" s="169" t="s">
        <v>133</v>
      </c>
      <c r="I208" s="93">
        <f>D223+D224</f>
        <v>0</v>
      </c>
      <c r="J208" s="421">
        <v>2</v>
      </c>
      <c r="K208" s="93">
        <f t="shared" si="28"/>
        <v>0</v>
      </c>
      <c r="L208" s="116" t="e">
        <f t="shared" si="26"/>
        <v>#DIV/0!</v>
      </c>
      <c r="M208" s="87"/>
      <c r="N208" s="169" t="s">
        <v>133</v>
      </c>
      <c r="O208" s="93">
        <f>F223+F224</f>
        <v>0</v>
      </c>
      <c r="P208" s="436">
        <v>2</v>
      </c>
      <c r="Q208" s="93">
        <f t="shared" si="29"/>
        <v>0</v>
      </c>
      <c r="R208" s="116" t="e">
        <f t="shared" si="27"/>
        <v>#DIV/0!</v>
      </c>
    </row>
    <row r="209" spans="1:18" x14ac:dyDescent="0.2">
      <c r="A209" s="169" t="s">
        <v>120</v>
      </c>
      <c r="B209" s="175" t="s">
        <v>437</v>
      </c>
      <c r="C209" s="92"/>
      <c r="D209" s="93">
        <f>C209/1.33</f>
        <v>0</v>
      </c>
      <c r="E209" s="92"/>
      <c r="F209" s="93">
        <f>E209/1.33</f>
        <v>0</v>
      </c>
      <c r="H209" s="168" t="s">
        <v>242</v>
      </c>
      <c r="I209" s="116">
        <f>D225</f>
        <v>0</v>
      </c>
      <c r="J209" s="421">
        <v>0.28000000000000003</v>
      </c>
      <c r="K209" s="116">
        <f t="shared" ref="K209:K217" si="30">I209/J209</f>
        <v>0</v>
      </c>
      <c r="L209" s="116" t="e">
        <f t="shared" si="26"/>
        <v>#DIV/0!</v>
      </c>
      <c r="M209" s="117"/>
      <c r="N209" s="168" t="s">
        <v>242</v>
      </c>
      <c r="O209" s="116">
        <f>F225</f>
        <v>0</v>
      </c>
      <c r="P209" s="436">
        <v>0.28000000000000003</v>
      </c>
      <c r="Q209" s="116">
        <f t="shared" si="29"/>
        <v>0</v>
      </c>
      <c r="R209" s="116" t="e">
        <f t="shared" si="27"/>
        <v>#DIV/0!</v>
      </c>
    </row>
    <row r="210" spans="1:18" x14ac:dyDescent="0.2">
      <c r="A210" s="169" t="s">
        <v>149</v>
      </c>
      <c r="B210" s="175" t="s">
        <v>151</v>
      </c>
      <c r="C210" s="92"/>
      <c r="D210" s="93">
        <f>C210/1.67</f>
        <v>0</v>
      </c>
      <c r="E210" s="92"/>
      <c r="F210" s="93">
        <f>E210/1.67</f>
        <v>0</v>
      </c>
      <c r="H210" s="168" t="s">
        <v>243</v>
      </c>
      <c r="I210" s="116">
        <f>D226</f>
        <v>0</v>
      </c>
      <c r="J210" s="421">
        <v>0.1</v>
      </c>
      <c r="K210" s="116">
        <f t="shared" si="30"/>
        <v>0</v>
      </c>
      <c r="L210" s="116" t="e">
        <f t="shared" si="26"/>
        <v>#DIV/0!</v>
      </c>
      <c r="M210" s="117"/>
      <c r="N210" s="168" t="s">
        <v>243</v>
      </c>
      <c r="O210" s="116">
        <f>F226</f>
        <v>0</v>
      </c>
      <c r="P210" s="436">
        <v>0.1</v>
      </c>
      <c r="Q210" s="116">
        <f t="shared" si="29"/>
        <v>0</v>
      </c>
      <c r="R210" s="116" t="e">
        <f t="shared" si="27"/>
        <v>#DIV/0!</v>
      </c>
    </row>
    <row r="211" spans="1:18" x14ac:dyDescent="0.2">
      <c r="A211" s="169" t="s">
        <v>149</v>
      </c>
      <c r="B211" s="175" t="s">
        <v>150</v>
      </c>
      <c r="C211" s="92"/>
      <c r="D211" s="93">
        <f>C211/1.67</f>
        <v>0</v>
      </c>
      <c r="E211" s="92"/>
      <c r="F211" s="93">
        <f>E211/1.67</f>
        <v>0</v>
      </c>
      <c r="H211" s="168" t="s">
        <v>218</v>
      </c>
      <c r="I211" s="93">
        <f>D227</f>
        <v>0</v>
      </c>
      <c r="J211" s="421">
        <v>0.04</v>
      </c>
      <c r="K211" s="93">
        <f t="shared" si="30"/>
        <v>0</v>
      </c>
      <c r="L211" s="116" t="e">
        <f t="shared" si="26"/>
        <v>#DIV/0!</v>
      </c>
      <c r="M211" s="87"/>
      <c r="N211" s="168" t="s">
        <v>218</v>
      </c>
      <c r="O211" s="93">
        <f>F227</f>
        <v>0</v>
      </c>
      <c r="P211" s="437">
        <v>0.04</v>
      </c>
      <c r="Q211" s="93">
        <f t="shared" ref="Q211:Q217" si="31">O211/P211</f>
        <v>0</v>
      </c>
      <c r="R211" s="116" t="e">
        <f t="shared" si="27"/>
        <v>#DIV/0!</v>
      </c>
    </row>
    <row r="212" spans="1:18" x14ac:dyDescent="0.2">
      <c r="A212" s="169" t="s">
        <v>129</v>
      </c>
      <c r="B212" s="175" t="s">
        <v>123</v>
      </c>
      <c r="C212" s="92"/>
      <c r="D212" s="93">
        <f>C212/2</f>
        <v>0</v>
      </c>
      <c r="E212" s="92"/>
      <c r="F212" s="93">
        <f>E212/2</f>
        <v>0</v>
      </c>
      <c r="H212" s="168" t="s">
        <v>219</v>
      </c>
      <c r="I212" s="93">
        <f>D228</f>
        <v>0</v>
      </c>
      <c r="J212" s="420">
        <v>0.21</v>
      </c>
      <c r="K212" s="93">
        <f t="shared" si="30"/>
        <v>0</v>
      </c>
      <c r="L212" s="116" t="e">
        <f t="shared" si="26"/>
        <v>#DIV/0!</v>
      </c>
      <c r="M212" s="87"/>
      <c r="N212" s="168" t="s">
        <v>219</v>
      </c>
      <c r="O212" s="93">
        <f>F228</f>
        <v>0</v>
      </c>
      <c r="P212" s="437">
        <v>0.21</v>
      </c>
      <c r="Q212" s="93">
        <f t="shared" si="31"/>
        <v>0</v>
      </c>
      <c r="R212" s="116" t="e">
        <f t="shared" si="27"/>
        <v>#DIV/0!</v>
      </c>
    </row>
    <row r="213" spans="1:18" x14ac:dyDescent="0.2">
      <c r="A213" s="169" t="s">
        <v>129</v>
      </c>
      <c r="B213" s="175" t="s">
        <v>103</v>
      </c>
      <c r="C213" s="92"/>
      <c r="D213" s="93">
        <f>C213</f>
        <v>0</v>
      </c>
      <c r="E213" s="92"/>
      <c r="F213" s="93">
        <f>E213</f>
        <v>0</v>
      </c>
      <c r="H213" s="168" t="s">
        <v>220</v>
      </c>
      <c r="I213" s="93">
        <f>D229</f>
        <v>0</v>
      </c>
      <c r="J213" s="420">
        <v>0.1</v>
      </c>
      <c r="K213" s="93">
        <f t="shared" si="30"/>
        <v>0</v>
      </c>
      <c r="L213" s="116" t="e">
        <f t="shared" si="26"/>
        <v>#DIV/0!</v>
      </c>
      <c r="M213" s="87"/>
      <c r="N213" s="168" t="s">
        <v>220</v>
      </c>
      <c r="O213" s="93">
        <f>F229</f>
        <v>0</v>
      </c>
      <c r="P213" s="437">
        <v>0.1</v>
      </c>
      <c r="Q213" s="93">
        <f t="shared" si="31"/>
        <v>0</v>
      </c>
      <c r="R213" s="116" t="e">
        <f t="shared" si="27"/>
        <v>#DIV/0!</v>
      </c>
    </row>
    <row r="214" spans="1:18" x14ac:dyDescent="0.2">
      <c r="A214" s="169" t="s">
        <v>152</v>
      </c>
      <c r="B214" s="175" t="s">
        <v>154</v>
      </c>
      <c r="C214" s="92"/>
      <c r="D214" s="93">
        <f>C214/2.5</f>
        <v>0</v>
      </c>
      <c r="E214" s="92"/>
      <c r="F214" s="93">
        <f>E214/2.5</f>
        <v>0</v>
      </c>
      <c r="H214" s="168" t="s">
        <v>221</v>
      </c>
      <c r="I214" s="93">
        <f>D230+D231</f>
        <v>0</v>
      </c>
      <c r="J214" s="420">
        <v>0.05</v>
      </c>
      <c r="K214" s="93">
        <f t="shared" si="30"/>
        <v>0</v>
      </c>
      <c r="L214" s="116" t="e">
        <f t="shared" si="26"/>
        <v>#DIV/0!</v>
      </c>
      <c r="M214" s="87"/>
      <c r="N214" s="168" t="s">
        <v>221</v>
      </c>
      <c r="O214" s="93">
        <f>F230+F231</f>
        <v>0</v>
      </c>
      <c r="P214" s="437">
        <v>0.05</v>
      </c>
      <c r="Q214" s="93">
        <f t="shared" si="31"/>
        <v>0</v>
      </c>
      <c r="R214" s="116" t="e">
        <f t="shared" si="27"/>
        <v>#DIV/0!</v>
      </c>
    </row>
    <row r="215" spans="1:18" x14ac:dyDescent="0.2">
      <c r="A215" s="169" t="s">
        <v>152</v>
      </c>
      <c r="B215" s="175" t="s">
        <v>153</v>
      </c>
      <c r="C215" s="92"/>
      <c r="D215" s="93">
        <f>C215/2.5</f>
        <v>0</v>
      </c>
      <c r="E215" s="92"/>
      <c r="F215" s="93">
        <f>E215/2.5</f>
        <v>0</v>
      </c>
      <c r="H215" s="168" t="s">
        <v>223</v>
      </c>
      <c r="I215" s="93">
        <f>D232</f>
        <v>0</v>
      </c>
      <c r="J215" s="420">
        <v>0.2</v>
      </c>
      <c r="K215" s="93">
        <f t="shared" si="30"/>
        <v>0</v>
      </c>
      <c r="L215" s="116" t="e">
        <f t="shared" si="26"/>
        <v>#DIV/0!</v>
      </c>
      <c r="M215" s="87"/>
      <c r="N215" s="168" t="s">
        <v>223</v>
      </c>
      <c r="O215" s="93">
        <f>F232</f>
        <v>0</v>
      </c>
      <c r="P215" s="437">
        <v>0.2</v>
      </c>
      <c r="Q215" s="93">
        <f t="shared" si="31"/>
        <v>0</v>
      </c>
      <c r="R215" s="116" t="e">
        <f t="shared" si="27"/>
        <v>#DIV/0!</v>
      </c>
    </row>
    <row r="216" spans="1:18" x14ac:dyDescent="0.2">
      <c r="A216" s="169" t="s">
        <v>127</v>
      </c>
      <c r="B216" s="175" t="s">
        <v>128</v>
      </c>
      <c r="C216" s="92"/>
      <c r="D216" s="93">
        <f>C216*4</f>
        <v>0</v>
      </c>
      <c r="E216" s="92"/>
      <c r="F216" s="93">
        <f>E216*4</f>
        <v>0</v>
      </c>
      <c r="H216" s="168" t="s">
        <v>225</v>
      </c>
      <c r="I216" s="93">
        <f>D233</f>
        <v>0</v>
      </c>
      <c r="J216" s="420">
        <v>0.1</v>
      </c>
      <c r="K216" s="93">
        <f t="shared" si="30"/>
        <v>0</v>
      </c>
      <c r="L216" s="116" t="e">
        <f t="shared" si="26"/>
        <v>#DIV/0!</v>
      </c>
      <c r="M216" s="87"/>
      <c r="N216" s="168" t="s">
        <v>225</v>
      </c>
      <c r="O216" s="93">
        <f>F233</f>
        <v>0</v>
      </c>
      <c r="P216" s="437">
        <v>0.1</v>
      </c>
      <c r="Q216" s="93">
        <f t="shared" si="31"/>
        <v>0</v>
      </c>
      <c r="R216" s="116" t="e">
        <f t="shared" si="27"/>
        <v>#DIV/0!</v>
      </c>
    </row>
    <row r="217" spans="1:18" ht="13.5" thickBot="1" x14ac:dyDescent="0.25">
      <c r="A217" s="169" t="s">
        <v>127</v>
      </c>
      <c r="B217" s="175" t="s">
        <v>130</v>
      </c>
      <c r="C217" s="92"/>
      <c r="D217" s="93">
        <f>C217*2</f>
        <v>0</v>
      </c>
      <c r="E217" s="92"/>
      <c r="F217" s="93">
        <f>E217*2</f>
        <v>0</v>
      </c>
      <c r="H217" s="170" t="s">
        <v>226</v>
      </c>
      <c r="I217" s="95">
        <f>D234</f>
        <v>0</v>
      </c>
      <c r="J217" s="422">
        <v>0.4</v>
      </c>
      <c r="K217" s="95">
        <f t="shared" si="30"/>
        <v>0</v>
      </c>
      <c r="L217" s="533" t="e">
        <f>K217/K$219*1000</f>
        <v>#DIV/0!</v>
      </c>
      <c r="M217" s="87"/>
      <c r="N217" s="170" t="s">
        <v>226</v>
      </c>
      <c r="O217" s="95">
        <f>F234</f>
        <v>0</v>
      </c>
      <c r="P217" s="438">
        <v>0.4</v>
      </c>
      <c r="Q217" s="95">
        <f t="shared" si="31"/>
        <v>0</v>
      </c>
      <c r="R217" s="533" t="e">
        <f>Q217/Q$219*1000</f>
        <v>#DIV/0!</v>
      </c>
    </row>
    <row r="218" spans="1:18" ht="13.5" thickBot="1" x14ac:dyDescent="0.25">
      <c r="A218" s="169" t="s">
        <v>136</v>
      </c>
      <c r="B218" s="175" t="s">
        <v>140</v>
      </c>
      <c r="C218" s="92"/>
      <c r="D218" s="93">
        <f>C218/20</f>
        <v>0</v>
      </c>
      <c r="E218" s="92"/>
      <c r="F218" s="93">
        <f>E218/20</f>
        <v>0</v>
      </c>
      <c r="G218" s="101"/>
    </row>
    <row r="219" spans="1:18" ht="13.5" thickBot="1" x14ac:dyDescent="0.25">
      <c r="A219" s="169" t="s">
        <v>137</v>
      </c>
      <c r="B219" s="175" t="s">
        <v>222</v>
      </c>
      <c r="C219" s="92"/>
      <c r="D219" s="93">
        <f>C219/30</f>
        <v>0</v>
      </c>
      <c r="E219" s="92"/>
      <c r="F219" s="93">
        <f>E219/30</f>
        <v>0</v>
      </c>
      <c r="J219" s="85" t="s">
        <v>138</v>
      </c>
      <c r="K219" s="96">
        <f>SUM('Plan2 - UTI'!H85:H88)</f>
        <v>0</v>
      </c>
      <c r="P219" s="85" t="s">
        <v>138</v>
      </c>
      <c r="Q219" s="96">
        <f>'Plan2 - UTI'!H89</f>
        <v>0</v>
      </c>
    </row>
    <row r="220" spans="1:18" x14ac:dyDescent="0.2">
      <c r="A220" s="169" t="s">
        <v>137</v>
      </c>
      <c r="B220" s="175" t="s">
        <v>224</v>
      </c>
      <c r="C220" s="92"/>
      <c r="D220" s="93">
        <f>C220/6.67</f>
        <v>0</v>
      </c>
      <c r="E220" s="92"/>
      <c r="F220" s="93">
        <f>E220/6.67</f>
        <v>0</v>
      </c>
    </row>
    <row r="221" spans="1:18" x14ac:dyDescent="0.2">
      <c r="A221" s="169" t="s">
        <v>135</v>
      </c>
      <c r="B221" s="175" t="s">
        <v>116</v>
      </c>
      <c r="C221" s="92"/>
      <c r="D221" s="93">
        <f>C221/5</f>
        <v>0</v>
      </c>
      <c r="E221" s="92"/>
      <c r="F221" s="93">
        <f>E221/5</f>
        <v>0</v>
      </c>
    </row>
    <row r="222" spans="1:18" x14ac:dyDescent="0.2">
      <c r="A222" s="169" t="s">
        <v>135</v>
      </c>
      <c r="B222" s="175" t="s">
        <v>139</v>
      </c>
      <c r="C222" s="92"/>
      <c r="D222" s="93">
        <f>C222/2.5</f>
        <v>0</v>
      </c>
      <c r="E222" s="92"/>
      <c r="F222" s="93">
        <f>E222/2.5</f>
        <v>0</v>
      </c>
    </row>
    <row r="223" spans="1:18" x14ac:dyDescent="0.2">
      <c r="A223" s="169" t="s">
        <v>133</v>
      </c>
      <c r="B223" s="175" t="s">
        <v>123</v>
      </c>
      <c r="C223" s="92"/>
      <c r="D223" s="93">
        <f>C223/2</f>
        <v>0</v>
      </c>
      <c r="E223" s="92"/>
      <c r="F223" s="93">
        <f>E223/2</f>
        <v>0</v>
      </c>
    </row>
    <row r="224" spans="1:18" x14ac:dyDescent="0.2">
      <c r="A224" s="176" t="s">
        <v>133</v>
      </c>
      <c r="B224" s="177" t="s">
        <v>103</v>
      </c>
      <c r="C224" s="97"/>
      <c r="D224" s="98">
        <f>C224</f>
        <v>0</v>
      </c>
      <c r="E224" s="97"/>
      <c r="F224" s="98">
        <f>E224</f>
        <v>0</v>
      </c>
    </row>
    <row r="225" spans="1:18" x14ac:dyDescent="0.2">
      <c r="A225" s="169" t="s">
        <v>242</v>
      </c>
      <c r="B225" s="178" t="s">
        <v>123</v>
      </c>
      <c r="C225" s="97"/>
      <c r="D225" s="98">
        <f>C225/2</f>
        <v>0</v>
      </c>
      <c r="E225" s="97"/>
      <c r="F225" s="98">
        <f>E225/2</f>
        <v>0</v>
      </c>
    </row>
    <row r="226" spans="1:18" x14ac:dyDescent="0.2">
      <c r="A226" s="169" t="s">
        <v>243</v>
      </c>
      <c r="B226" s="178" t="s">
        <v>244</v>
      </c>
      <c r="C226" s="97"/>
      <c r="D226" s="98">
        <f>C226/20</f>
        <v>0</v>
      </c>
      <c r="E226" s="97"/>
      <c r="F226" s="98">
        <f>E226/20</f>
        <v>0</v>
      </c>
    </row>
    <row r="227" spans="1:18" x14ac:dyDescent="0.2">
      <c r="A227" s="168" t="s">
        <v>218</v>
      </c>
      <c r="B227" s="175" t="s">
        <v>227</v>
      </c>
      <c r="C227" s="92"/>
      <c r="D227" s="93">
        <f>C227/20</f>
        <v>0</v>
      </c>
      <c r="E227" s="92"/>
      <c r="F227" s="93">
        <f>E227/20</f>
        <v>0</v>
      </c>
    </row>
    <row r="228" spans="1:18" x14ac:dyDescent="0.2">
      <c r="A228" s="168" t="s">
        <v>219</v>
      </c>
      <c r="B228" s="175" t="s">
        <v>227</v>
      </c>
      <c r="C228" s="92"/>
      <c r="D228" s="93">
        <f>C228/20</f>
        <v>0</v>
      </c>
      <c r="E228" s="92"/>
      <c r="F228" s="93">
        <f>E228/20</f>
        <v>0</v>
      </c>
    </row>
    <row r="229" spans="1:18" x14ac:dyDescent="0.2">
      <c r="A229" s="168" t="s">
        <v>220</v>
      </c>
      <c r="B229" s="175" t="s">
        <v>228</v>
      </c>
      <c r="C229" s="92"/>
      <c r="D229" s="93">
        <f>C229/10</f>
        <v>0</v>
      </c>
      <c r="E229" s="92"/>
      <c r="F229" s="93">
        <f>E229/10</f>
        <v>0</v>
      </c>
    </row>
    <row r="230" spans="1:18" x14ac:dyDescent="0.2">
      <c r="A230" s="168" t="s">
        <v>221</v>
      </c>
      <c r="B230" s="175" t="s">
        <v>227</v>
      </c>
      <c r="C230" s="92"/>
      <c r="D230" s="93">
        <f>C230/20</f>
        <v>0</v>
      </c>
      <c r="E230" s="92"/>
      <c r="F230" s="93">
        <f>E230/20</f>
        <v>0</v>
      </c>
    </row>
    <row r="231" spans="1:18" x14ac:dyDescent="0.2">
      <c r="A231" s="168" t="s">
        <v>221</v>
      </c>
      <c r="B231" s="175" t="s">
        <v>229</v>
      </c>
      <c r="C231" s="92"/>
      <c r="D231" s="93">
        <f>C231*0.07</f>
        <v>0</v>
      </c>
      <c r="E231" s="92"/>
      <c r="F231" s="93">
        <f>E231*0.07</f>
        <v>0</v>
      </c>
    </row>
    <row r="232" spans="1:18" x14ac:dyDescent="0.2">
      <c r="A232" s="168" t="s">
        <v>223</v>
      </c>
      <c r="B232" s="175" t="s">
        <v>230</v>
      </c>
      <c r="C232" s="92"/>
      <c r="D232" s="93">
        <f>C232/5</f>
        <v>0</v>
      </c>
      <c r="E232" s="92"/>
      <c r="F232" s="93">
        <f>E232/5</f>
        <v>0</v>
      </c>
    </row>
    <row r="233" spans="1:18" x14ac:dyDescent="0.2">
      <c r="A233" s="168" t="s">
        <v>225</v>
      </c>
      <c r="B233" s="175" t="s">
        <v>228</v>
      </c>
      <c r="C233" s="92"/>
      <c r="D233" s="93">
        <f>C233/10</f>
        <v>0</v>
      </c>
      <c r="E233" s="92"/>
      <c r="F233" s="93">
        <f>E233/10</f>
        <v>0</v>
      </c>
    </row>
    <row r="234" spans="1:18" ht="13.5" thickBot="1" x14ac:dyDescent="0.25">
      <c r="A234" s="170" t="s">
        <v>226</v>
      </c>
      <c r="B234" s="179" t="s">
        <v>231</v>
      </c>
      <c r="C234" s="99"/>
      <c r="D234" s="95">
        <f>C234/5</f>
        <v>0</v>
      </c>
      <c r="E234" s="99"/>
      <c r="F234" s="95">
        <f>E234/5</f>
        <v>0</v>
      </c>
    </row>
    <row r="235" spans="1:18" ht="13.5" thickBot="1" x14ac:dyDescent="0.25"/>
    <row r="236" spans="1:18" ht="13.5" thickBot="1" x14ac:dyDescent="0.25">
      <c r="A236" s="653" t="s">
        <v>42</v>
      </c>
      <c r="B236" s="654"/>
      <c r="C236" s="722" t="s">
        <v>94</v>
      </c>
      <c r="D236" s="723"/>
      <c r="E236" s="722" t="s">
        <v>95</v>
      </c>
      <c r="F236" s="723"/>
      <c r="H236" s="655" t="s">
        <v>94</v>
      </c>
      <c r="I236" s="656"/>
      <c r="J236" s="654"/>
      <c r="K236" s="654"/>
      <c r="L236" s="654"/>
      <c r="M236" s="654"/>
      <c r="N236" s="655" t="s">
        <v>95</v>
      </c>
      <c r="O236" s="657"/>
      <c r="P236" s="654"/>
      <c r="Q236" s="654"/>
      <c r="R236" s="654"/>
    </row>
    <row r="237" spans="1:18" ht="13.5" thickBot="1" x14ac:dyDescent="0.25">
      <c r="A237" s="255" t="s">
        <v>96</v>
      </c>
      <c r="B237" s="255" t="s">
        <v>97</v>
      </c>
      <c r="C237" s="255" t="s">
        <v>98</v>
      </c>
      <c r="D237" s="255" t="s">
        <v>99</v>
      </c>
      <c r="E237" s="255" t="s">
        <v>98</v>
      </c>
      <c r="F237" s="88" t="s">
        <v>99</v>
      </c>
      <c r="H237" s="658" t="s">
        <v>42</v>
      </c>
      <c r="I237" s="659" t="s">
        <v>100</v>
      </c>
      <c r="J237" s="659" t="s">
        <v>101</v>
      </c>
      <c r="K237" s="660"/>
      <c r="L237" s="661"/>
      <c r="M237" s="654"/>
      <c r="N237" s="658" t="s">
        <v>42</v>
      </c>
      <c r="O237" s="659" t="s">
        <v>100</v>
      </c>
      <c r="P237" s="659" t="s">
        <v>101</v>
      </c>
      <c r="Q237" s="660"/>
      <c r="R237" s="661"/>
    </row>
    <row r="238" spans="1:18" ht="13.5" thickBot="1" x14ac:dyDescent="0.25">
      <c r="A238" s="456" t="s">
        <v>337</v>
      </c>
      <c r="B238" s="456" t="s">
        <v>338</v>
      </c>
      <c r="C238" s="442"/>
      <c r="D238" s="456">
        <f>C238/10</f>
        <v>0</v>
      </c>
      <c r="E238" s="442"/>
      <c r="F238" s="456">
        <f>E238/10</f>
        <v>0</v>
      </c>
      <c r="H238" s="88" t="s">
        <v>104</v>
      </c>
      <c r="I238" s="90" t="s">
        <v>105</v>
      </c>
      <c r="J238" s="419" t="s">
        <v>106</v>
      </c>
      <c r="K238" s="434" t="s">
        <v>107</v>
      </c>
      <c r="L238" s="88" t="s">
        <v>108</v>
      </c>
      <c r="M238" s="87"/>
      <c r="N238" s="89" t="s">
        <v>104</v>
      </c>
      <c r="O238" s="88" t="s">
        <v>105</v>
      </c>
      <c r="P238" s="419" t="s">
        <v>106</v>
      </c>
      <c r="Q238" s="91" t="s">
        <v>107</v>
      </c>
      <c r="R238" s="90" t="s">
        <v>108</v>
      </c>
    </row>
    <row r="239" spans="1:18" x14ac:dyDescent="0.2">
      <c r="A239" s="171" t="s">
        <v>337</v>
      </c>
      <c r="B239" s="171" t="s">
        <v>339</v>
      </c>
      <c r="C239" s="435"/>
      <c r="D239" s="171">
        <f>C239/4</f>
        <v>0</v>
      </c>
      <c r="E239" s="435"/>
      <c r="F239" s="171">
        <f>E239/4</f>
        <v>0</v>
      </c>
      <c r="H239" s="457" t="s">
        <v>336</v>
      </c>
      <c r="I239" s="172">
        <f>SUM(D238:D241)</f>
        <v>0</v>
      </c>
      <c r="J239" s="172">
        <v>1</v>
      </c>
      <c r="K239" s="172">
        <f>I239/J239</f>
        <v>0</v>
      </c>
      <c r="L239" s="172" t="e">
        <f>K239/K$274*1000</f>
        <v>#DIV/0!</v>
      </c>
      <c r="M239" s="87"/>
      <c r="N239" s="457" t="s">
        <v>336</v>
      </c>
      <c r="O239" s="172">
        <f>SUM(F238:F241)</f>
        <v>0</v>
      </c>
      <c r="P239" s="458">
        <v>1</v>
      </c>
      <c r="Q239" s="172">
        <f t="shared" ref="Q239:Q251" si="32">O239/P239</f>
        <v>0</v>
      </c>
      <c r="R239" s="172" t="e">
        <f>Q239/Q$274*1000</f>
        <v>#DIV/0!</v>
      </c>
    </row>
    <row r="240" spans="1:18" x14ac:dyDescent="0.2">
      <c r="A240" s="171" t="s">
        <v>337</v>
      </c>
      <c r="B240" s="171" t="s">
        <v>340</v>
      </c>
      <c r="C240" s="435"/>
      <c r="D240" s="171">
        <f>C240/2</f>
        <v>0</v>
      </c>
      <c r="E240" s="435"/>
      <c r="F240" s="171">
        <f>E240/2</f>
        <v>0</v>
      </c>
      <c r="H240" s="169" t="s">
        <v>125</v>
      </c>
      <c r="I240" s="116">
        <f>D242+D243</f>
        <v>0</v>
      </c>
      <c r="J240" s="421">
        <v>6</v>
      </c>
      <c r="K240" s="116">
        <f t="shared" ref="K240:K251" si="33">I240/J240</f>
        <v>0</v>
      </c>
      <c r="L240" s="116" t="e">
        <f t="shared" ref="L240:L272" si="34">K240/K$274*1000</f>
        <v>#DIV/0!</v>
      </c>
      <c r="M240" s="87"/>
      <c r="N240" s="169" t="s">
        <v>125</v>
      </c>
      <c r="O240" s="116">
        <f>F242+F243</f>
        <v>0</v>
      </c>
      <c r="P240" s="436">
        <v>6</v>
      </c>
      <c r="Q240" s="116">
        <f t="shared" si="32"/>
        <v>0</v>
      </c>
      <c r="R240" s="116" t="e">
        <f t="shared" ref="R240:R272" si="35">Q240/Q$274*1000</f>
        <v>#DIV/0!</v>
      </c>
    </row>
    <row r="241" spans="1:18" x14ac:dyDescent="0.2">
      <c r="A241" s="171" t="s">
        <v>337</v>
      </c>
      <c r="B241" s="171" t="s">
        <v>341</v>
      </c>
      <c r="C241" s="435"/>
      <c r="D241" s="171">
        <f>C241</f>
        <v>0</v>
      </c>
      <c r="E241" s="435"/>
      <c r="F241" s="171">
        <f>E241</f>
        <v>0</v>
      </c>
      <c r="H241" s="169" t="s">
        <v>435</v>
      </c>
      <c r="I241" s="116">
        <f>D244</f>
        <v>0</v>
      </c>
      <c r="J241" s="421">
        <v>4</v>
      </c>
      <c r="K241" s="116">
        <f t="shared" si="33"/>
        <v>0</v>
      </c>
      <c r="L241" s="116" t="e">
        <f t="shared" si="34"/>
        <v>#DIV/0!</v>
      </c>
      <c r="M241" s="87"/>
      <c r="N241" s="169" t="s">
        <v>435</v>
      </c>
      <c r="O241" s="116">
        <f>F244</f>
        <v>0</v>
      </c>
      <c r="P241" s="436">
        <v>4</v>
      </c>
      <c r="Q241" s="116">
        <f t="shared" si="32"/>
        <v>0</v>
      </c>
      <c r="R241" s="116" t="e">
        <f t="shared" si="35"/>
        <v>#DIV/0!</v>
      </c>
    </row>
    <row r="242" spans="1:18" x14ac:dyDescent="0.2">
      <c r="A242" s="171" t="s">
        <v>455</v>
      </c>
      <c r="B242" s="175" t="s">
        <v>132</v>
      </c>
      <c r="C242" s="439"/>
      <c r="D242" s="116">
        <f>C242</f>
        <v>0</v>
      </c>
      <c r="E242" s="439"/>
      <c r="F242" s="116">
        <f>E242</f>
        <v>0</v>
      </c>
      <c r="H242" s="168" t="s">
        <v>111</v>
      </c>
      <c r="I242" s="116">
        <f>D245+D246</f>
        <v>0</v>
      </c>
      <c r="J242" s="421">
        <v>4</v>
      </c>
      <c r="K242" s="116">
        <f t="shared" si="33"/>
        <v>0</v>
      </c>
      <c r="L242" s="116" t="e">
        <f t="shared" si="34"/>
        <v>#DIV/0!</v>
      </c>
      <c r="M242" s="87"/>
      <c r="N242" s="168" t="s">
        <v>111</v>
      </c>
      <c r="O242" s="116">
        <f>F245+F246</f>
        <v>0</v>
      </c>
      <c r="P242" s="436">
        <v>4</v>
      </c>
      <c r="Q242" s="116">
        <f t="shared" si="32"/>
        <v>0</v>
      </c>
      <c r="R242" s="116" t="e">
        <f t="shared" si="35"/>
        <v>#DIV/0!</v>
      </c>
    </row>
    <row r="243" spans="1:18" x14ac:dyDescent="0.2">
      <c r="A243" s="171" t="s">
        <v>455</v>
      </c>
      <c r="B243" s="175" t="s">
        <v>134</v>
      </c>
      <c r="C243" s="439"/>
      <c r="D243" s="116">
        <f>C243*2</f>
        <v>0</v>
      </c>
      <c r="E243" s="439"/>
      <c r="F243" s="116">
        <f>E243*2</f>
        <v>0</v>
      </c>
      <c r="H243" s="168" t="s">
        <v>109</v>
      </c>
      <c r="I243" s="116">
        <f>D247</f>
        <v>0</v>
      </c>
      <c r="J243" s="421">
        <v>4</v>
      </c>
      <c r="K243" s="116">
        <f t="shared" si="33"/>
        <v>0</v>
      </c>
      <c r="L243" s="116" t="e">
        <f t="shared" si="34"/>
        <v>#DIV/0!</v>
      </c>
      <c r="M243" s="87"/>
      <c r="N243" s="168" t="s">
        <v>109</v>
      </c>
      <c r="O243" s="116">
        <f>F247</f>
        <v>0</v>
      </c>
      <c r="P243" s="436">
        <v>4</v>
      </c>
      <c r="Q243" s="116">
        <f t="shared" si="32"/>
        <v>0</v>
      </c>
      <c r="R243" s="116" t="e">
        <f t="shared" si="35"/>
        <v>#DIV/0!</v>
      </c>
    </row>
    <row r="244" spans="1:18" x14ac:dyDescent="0.2">
      <c r="A244" s="171" t="s">
        <v>435</v>
      </c>
      <c r="B244" s="175" t="s">
        <v>103</v>
      </c>
      <c r="C244" s="439"/>
      <c r="D244" s="116">
        <f>C244</f>
        <v>0</v>
      </c>
      <c r="E244" s="439"/>
      <c r="F244" s="116">
        <f>E244</f>
        <v>0</v>
      </c>
      <c r="H244" s="168" t="s">
        <v>110</v>
      </c>
      <c r="I244" s="116">
        <f>D248</f>
        <v>0</v>
      </c>
      <c r="J244" s="421">
        <v>4</v>
      </c>
      <c r="K244" s="116">
        <f t="shared" si="33"/>
        <v>0</v>
      </c>
      <c r="L244" s="116" t="e">
        <f t="shared" si="34"/>
        <v>#DIV/0!</v>
      </c>
      <c r="M244" s="87"/>
      <c r="N244" s="168" t="s">
        <v>110</v>
      </c>
      <c r="O244" s="116">
        <f>F248</f>
        <v>0</v>
      </c>
      <c r="P244" s="436">
        <v>4</v>
      </c>
      <c r="Q244" s="116">
        <f t="shared" si="32"/>
        <v>0</v>
      </c>
      <c r="R244" s="116" t="e">
        <f t="shared" si="35"/>
        <v>#DIV/0!</v>
      </c>
    </row>
    <row r="245" spans="1:18" x14ac:dyDescent="0.2">
      <c r="A245" s="116" t="s">
        <v>111</v>
      </c>
      <c r="B245" s="175" t="s">
        <v>103</v>
      </c>
      <c r="C245" s="439"/>
      <c r="D245" s="116">
        <f>C245</f>
        <v>0</v>
      </c>
      <c r="E245" s="439"/>
      <c r="F245" s="116">
        <f>E245</f>
        <v>0</v>
      </c>
      <c r="H245" s="168" t="s">
        <v>324</v>
      </c>
      <c r="I245" s="116">
        <f>D249</f>
        <v>0</v>
      </c>
      <c r="J245" s="116">
        <v>6</v>
      </c>
      <c r="K245" s="116">
        <f t="shared" si="33"/>
        <v>0</v>
      </c>
      <c r="L245" s="116" t="e">
        <f t="shared" si="34"/>
        <v>#DIV/0!</v>
      </c>
      <c r="M245" s="87"/>
      <c r="N245" s="168" t="s">
        <v>324</v>
      </c>
      <c r="O245" s="116">
        <f>F249</f>
        <v>0</v>
      </c>
      <c r="P245" s="173">
        <v>6</v>
      </c>
      <c r="Q245" s="116">
        <f t="shared" si="32"/>
        <v>0</v>
      </c>
      <c r="R245" s="116" t="e">
        <f t="shared" si="35"/>
        <v>#DIV/0!</v>
      </c>
    </row>
    <row r="246" spans="1:18" x14ac:dyDescent="0.2">
      <c r="A246" s="116" t="s">
        <v>111</v>
      </c>
      <c r="B246" s="175" t="s">
        <v>112</v>
      </c>
      <c r="C246" s="439"/>
      <c r="D246" s="116">
        <f>C246*2</f>
        <v>0</v>
      </c>
      <c r="E246" s="439"/>
      <c r="F246" s="116">
        <f>E246*2</f>
        <v>0</v>
      </c>
      <c r="H246" s="168" t="s">
        <v>326</v>
      </c>
      <c r="I246" s="116">
        <f>D250</f>
        <v>0</v>
      </c>
      <c r="J246" s="116">
        <v>3</v>
      </c>
      <c r="K246" s="116">
        <f t="shared" si="33"/>
        <v>0</v>
      </c>
      <c r="L246" s="116" t="e">
        <f t="shared" si="34"/>
        <v>#DIV/0!</v>
      </c>
      <c r="M246" s="87"/>
      <c r="N246" s="168" t="s">
        <v>326</v>
      </c>
      <c r="O246" s="116">
        <f>F250</f>
        <v>0</v>
      </c>
      <c r="P246" s="173">
        <v>3</v>
      </c>
      <c r="Q246" s="116">
        <f t="shared" si="32"/>
        <v>0</v>
      </c>
      <c r="R246" s="116" t="e">
        <f t="shared" si="35"/>
        <v>#DIV/0!</v>
      </c>
    </row>
    <row r="247" spans="1:18" x14ac:dyDescent="0.2">
      <c r="A247" s="116" t="s">
        <v>109</v>
      </c>
      <c r="B247" s="175" t="s">
        <v>103</v>
      </c>
      <c r="C247" s="439"/>
      <c r="D247" s="116">
        <f>C247</f>
        <v>0</v>
      </c>
      <c r="E247" s="439"/>
      <c r="F247" s="116">
        <f>E247</f>
        <v>0</v>
      </c>
      <c r="H247" s="168" t="s">
        <v>102</v>
      </c>
      <c r="I247" s="93">
        <f>D251</f>
        <v>0</v>
      </c>
      <c r="J247" s="421">
        <v>2</v>
      </c>
      <c r="K247" s="93">
        <f t="shared" si="33"/>
        <v>0</v>
      </c>
      <c r="L247" s="116" t="e">
        <f t="shared" si="34"/>
        <v>#DIV/0!</v>
      </c>
      <c r="M247" s="87"/>
      <c r="N247" s="168" t="s">
        <v>102</v>
      </c>
      <c r="O247" s="116">
        <f>F251</f>
        <v>0</v>
      </c>
      <c r="P247" s="436">
        <v>2</v>
      </c>
      <c r="Q247" s="116">
        <f t="shared" si="32"/>
        <v>0</v>
      </c>
      <c r="R247" s="116" t="e">
        <f t="shared" si="35"/>
        <v>#DIV/0!</v>
      </c>
    </row>
    <row r="248" spans="1:18" x14ac:dyDescent="0.2">
      <c r="A248" s="116" t="s">
        <v>110</v>
      </c>
      <c r="B248" s="175" t="s">
        <v>103</v>
      </c>
      <c r="C248" s="439"/>
      <c r="D248" s="116">
        <f>C248</f>
        <v>0</v>
      </c>
      <c r="E248" s="439"/>
      <c r="F248" s="116">
        <f>E248</f>
        <v>0</v>
      </c>
      <c r="H248" s="169" t="s">
        <v>115</v>
      </c>
      <c r="I248" s="93">
        <f>D252+D253</f>
        <v>0</v>
      </c>
      <c r="J248" s="421">
        <v>1</v>
      </c>
      <c r="K248" s="93">
        <f t="shared" si="33"/>
        <v>0</v>
      </c>
      <c r="L248" s="116" t="e">
        <f t="shared" si="34"/>
        <v>#DIV/0!</v>
      </c>
      <c r="M248" s="87"/>
      <c r="N248" s="169" t="s">
        <v>115</v>
      </c>
      <c r="O248" s="93">
        <f>F252+F253</f>
        <v>0</v>
      </c>
      <c r="P248" s="436">
        <v>1</v>
      </c>
      <c r="Q248" s="93">
        <f t="shared" si="32"/>
        <v>0</v>
      </c>
      <c r="R248" s="116" t="e">
        <f t="shared" si="35"/>
        <v>#DIV/0!</v>
      </c>
    </row>
    <row r="249" spans="1:18" x14ac:dyDescent="0.2">
      <c r="A249" s="116" t="s">
        <v>323</v>
      </c>
      <c r="B249" s="175" t="s">
        <v>322</v>
      </c>
      <c r="C249" s="439"/>
      <c r="D249" s="116">
        <f>C249*2</f>
        <v>0</v>
      </c>
      <c r="E249" s="439"/>
      <c r="F249" s="116">
        <f>E249*2</f>
        <v>0</v>
      </c>
      <c r="H249" s="169" t="s">
        <v>117</v>
      </c>
      <c r="I249" s="93">
        <f>D254+D255</f>
        <v>0</v>
      </c>
      <c r="J249" s="421">
        <v>0.8</v>
      </c>
      <c r="K249" s="93">
        <f t="shared" si="33"/>
        <v>0</v>
      </c>
      <c r="L249" s="116" t="e">
        <f t="shared" si="34"/>
        <v>#DIV/0!</v>
      </c>
      <c r="M249" s="87"/>
      <c r="N249" s="169" t="s">
        <v>117</v>
      </c>
      <c r="O249" s="93">
        <f>F254+F255</f>
        <v>0</v>
      </c>
      <c r="P249" s="436">
        <v>0.8</v>
      </c>
      <c r="Q249" s="93">
        <f t="shared" si="32"/>
        <v>0</v>
      </c>
      <c r="R249" s="116" t="e">
        <f t="shared" si="35"/>
        <v>#DIV/0!</v>
      </c>
    </row>
    <row r="250" spans="1:18" x14ac:dyDescent="0.2">
      <c r="A250" s="116" t="s">
        <v>325</v>
      </c>
      <c r="B250" s="175" t="s">
        <v>132</v>
      </c>
      <c r="C250" s="439"/>
      <c r="D250" s="116">
        <f>C250</f>
        <v>0</v>
      </c>
      <c r="E250" s="439"/>
      <c r="F250" s="116">
        <f>E250</f>
        <v>0</v>
      </c>
      <c r="H250" s="169" t="s">
        <v>131</v>
      </c>
      <c r="I250" s="93">
        <f>D256</f>
        <v>0</v>
      </c>
      <c r="J250" s="421">
        <v>1</v>
      </c>
      <c r="K250" s="93">
        <f t="shared" si="33"/>
        <v>0</v>
      </c>
      <c r="L250" s="116" t="e">
        <f t="shared" si="34"/>
        <v>#DIV/0!</v>
      </c>
      <c r="M250" s="87"/>
      <c r="N250" s="169" t="s">
        <v>131</v>
      </c>
      <c r="O250" s="93">
        <f>F256</f>
        <v>0</v>
      </c>
      <c r="P250" s="436">
        <v>1</v>
      </c>
      <c r="Q250" s="93">
        <f t="shared" si="32"/>
        <v>0</v>
      </c>
      <c r="R250" s="116" t="e">
        <f t="shared" si="35"/>
        <v>#DIV/0!</v>
      </c>
    </row>
    <row r="251" spans="1:18" x14ac:dyDescent="0.2">
      <c r="A251" s="116" t="s">
        <v>102</v>
      </c>
      <c r="B251" s="175" t="s">
        <v>103</v>
      </c>
      <c r="C251" s="439"/>
      <c r="D251" s="116">
        <f>C251</f>
        <v>0</v>
      </c>
      <c r="E251" s="439"/>
      <c r="F251" s="116">
        <f>E251</f>
        <v>0</v>
      </c>
      <c r="H251" s="169" t="s">
        <v>126</v>
      </c>
      <c r="I251" s="93">
        <f>D257+D258</f>
        <v>0</v>
      </c>
      <c r="J251" s="421">
        <v>2</v>
      </c>
      <c r="K251" s="93">
        <f t="shared" si="33"/>
        <v>0</v>
      </c>
      <c r="L251" s="116" t="e">
        <f t="shared" si="34"/>
        <v>#DIV/0!</v>
      </c>
      <c r="M251" s="87"/>
      <c r="N251" s="169" t="s">
        <v>126</v>
      </c>
      <c r="O251" s="93">
        <f>F257+F258</f>
        <v>0</v>
      </c>
      <c r="P251" s="436">
        <v>2</v>
      </c>
      <c r="Q251" s="93">
        <f t="shared" si="32"/>
        <v>0</v>
      </c>
      <c r="R251" s="116" t="e">
        <f t="shared" si="35"/>
        <v>#DIV/0!</v>
      </c>
    </row>
    <row r="252" spans="1:18" x14ac:dyDescent="0.2">
      <c r="A252" s="171" t="s">
        <v>113</v>
      </c>
      <c r="B252" s="175" t="s">
        <v>114</v>
      </c>
      <c r="C252" s="439"/>
      <c r="D252" s="116">
        <f>C252/4</f>
        <v>0</v>
      </c>
      <c r="E252" s="439"/>
      <c r="F252" s="93">
        <f>E252/4</f>
        <v>0</v>
      </c>
      <c r="H252" s="169" t="s">
        <v>122</v>
      </c>
      <c r="I252" s="93">
        <f>D259+D260+D261</f>
        <v>0</v>
      </c>
      <c r="J252" s="421">
        <v>0.5</v>
      </c>
      <c r="K252" s="93">
        <f t="shared" ref="K252:K263" si="36">I252/J252</f>
        <v>0</v>
      </c>
      <c r="L252" s="116" t="e">
        <f t="shared" si="34"/>
        <v>#DIV/0!</v>
      </c>
      <c r="M252" s="87"/>
      <c r="N252" s="169" t="s">
        <v>122</v>
      </c>
      <c r="O252" s="93">
        <f>F259+F260+F261</f>
        <v>0</v>
      </c>
      <c r="P252" s="436">
        <v>0.5</v>
      </c>
      <c r="Q252" s="93">
        <f t="shared" ref="Q252:Q265" si="37">O252/P252</f>
        <v>0</v>
      </c>
      <c r="R252" s="116" t="e">
        <f t="shared" si="35"/>
        <v>#DIV/0!</v>
      </c>
    </row>
    <row r="253" spans="1:18" x14ac:dyDescent="0.2">
      <c r="A253" s="171" t="s">
        <v>113</v>
      </c>
      <c r="B253" s="175" t="s">
        <v>118</v>
      </c>
      <c r="C253" s="439"/>
      <c r="D253" s="93">
        <f>C253/2</f>
        <v>0</v>
      </c>
      <c r="E253" s="439"/>
      <c r="F253" s="93">
        <f>E253/2</f>
        <v>0</v>
      </c>
      <c r="H253" s="169" t="s">
        <v>119</v>
      </c>
      <c r="I253" s="93">
        <f>D262+D263+D264</f>
        <v>0</v>
      </c>
      <c r="J253" s="421">
        <v>0.5</v>
      </c>
      <c r="K253" s="93">
        <f t="shared" si="36"/>
        <v>0</v>
      </c>
      <c r="L253" s="116" t="e">
        <f t="shared" si="34"/>
        <v>#DIV/0!</v>
      </c>
      <c r="M253" s="87"/>
      <c r="N253" s="169" t="s">
        <v>119</v>
      </c>
      <c r="O253" s="93">
        <f>F262+F263+F264</f>
        <v>0</v>
      </c>
      <c r="P253" s="436">
        <v>0.5</v>
      </c>
      <c r="Q253" s="93">
        <f t="shared" si="37"/>
        <v>0</v>
      </c>
      <c r="R253" s="116" t="e">
        <f t="shared" si="35"/>
        <v>#DIV/0!</v>
      </c>
    </row>
    <row r="254" spans="1:18" x14ac:dyDescent="0.2">
      <c r="A254" s="171" t="s">
        <v>113</v>
      </c>
      <c r="B254" s="175" t="s">
        <v>116</v>
      </c>
      <c r="C254" s="439"/>
      <c r="D254" s="93">
        <f>C254/5</f>
        <v>0</v>
      </c>
      <c r="E254" s="439"/>
      <c r="F254" s="93">
        <f>E254/5</f>
        <v>0</v>
      </c>
      <c r="H254" s="169" t="s">
        <v>156</v>
      </c>
      <c r="I254" s="93">
        <f>D265</f>
        <v>0</v>
      </c>
      <c r="J254" s="421">
        <v>1.2</v>
      </c>
      <c r="K254" s="93">
        <f t="shared" si="36"/>
        <v>0</v>
      </c>
      <c r="L254" s="116" t="e">
        <f t="shared" si="34"/>
        <v>#DIV/0!</v>
      </c>
      <c r="M254" s="87"/>
      <c r="N254" s="169" t="s">
        <v>156</v>
      </c>
      <c r="O254" s="93">
        <f>F265</f>
        <v>0</v>
      </c>
      <c r="P254" s="436">
        <v>1.2</v>
      </c>
      <c r="Q254" s="93">
        <f t="shared" si="37"/>
        <v>0</v>
      </c>
      <c r="R254" s="116" t="e">
        <f t="shared" si="35"/>
        <v>#DIV/0!</v>
      </c>
    </row>
    <row r="255" spans="1:18" x14ac:dyDescent="0.2">
      <c r="A255" s="171" t="s">
        <v>113</v>
      </c>
      <c r="B255" s="171" t="s">
        <v>139</v>
      </c>
      <c r="C255" s="440"/>
      <c r="D255" s="116">
        <f>C255/2.5</f>
        <v>0</v>
      </c>
      <c r="E255" s="440"/>
      <c r="F255" s="116">
        <f>E255/2.5</f>
        <v>0</v>
      </c>
      <c r="H255" s="169" t="s">
        <v>155</v>
      </c>
      <c r="I255" s="93">
        <f>D266</f>
        <v>0</v>
      </c>
      <c r="J255" s="421">
        <v>1.2</v>
      </c>
      <c r="K255" s="93">
        <f t="shared" si="36"/>
        <v>0</v>
      </c>
      <c r="L255" s="116" t="e">
        <f t="shared" si="34"/>
        <v>#DIV/0!</v>
      </c>
      <c r="M255" s="87"/>
      <c r="N255" s="169" t="s">
        <v>155</v>
      </c>
      <c r="O255" s="93">
        <f>F266</f>
        <v>0</v>
      </c>
      <c r="P255" s="436">
        <v>1.2</v>
      </c>
      <c r="Q255" s="93">
        <f t="shared" si="37"/>
        <v>0</v>
      </c>
      <c r="R255" s="116" t="e">
        <f t="shared" si="35"/>
        <v>#DIV/0!</v>
      </c>
    </row>
    <row r="256" spans="1:18" x14ac:dyDescent="0.2">
      <c r="A256" s="171" t="s">
        <v>131</v>
      </c>
      <c r="B256" s="175" t="s">
        <v>103</v>
      </c>
      <c r="C256" s="439"/>
      <c r="D256" s="93">
        <f>C256</f>
        <v>0</v>
      </c>
      <c r="E256" s="439"/>
      <c r="F256" s="93">
        <f>E256</f>
        <v>0</v>
      </c>
      <c r="H256" s="169" t="s">
        <v>129</v>
      </c>
      <c r="I256" s="93">
        <f>D267+D268</f>
        <v>0</v>
      </c>
      <c r="J256" s="421">
        <v>3</v>
      </c>
      <c r="K256" s="93">
        <f t="shared" si="36"/>
        <v>0</v>
      </c>
      <c r="L256" s="116" t="e">
        <f t="shared" si="34"/>
        <v>#DIV/0!</v>
      </c>
      <c r="M256" s="87"/>
      <c r="N256" s="169" t="s">
        <v>129</v>
      </c>
      <c r="O256" s="93">
        <f>F267+F268</f>
        <v>0</v>
      </c>
      <c r="P256" s="436">
        <v>3</v>
      </c>
      <c r="Q256" s="93">
        <f t="shared" si="37"/>
        <v>0</v>
      </c>
      <c r="R256" s="116" t="e">
        <f t="shared" si="35"/>
        <v>#DIV/0!</v>
      </c>
    </row>
    <row r="257" spans="1:18" x14ac:dyDescent="0.2">
      <c r="A257" s="171" t="s">
        <v>126</v>
      </c>
      <c r="B257" s="175" t="s">
        <v>121</v>
      </c>
      <c r="C257" s="439"/>
      <c r="D257" s="93">
        <f>C257/4</f>
        <v>0</v>
      </c>
      <c r="E257" s="439"/>
      <c r="F257" s="93">
        <f>E257/4</f>
        <v>0</v>
      </c>
      <c r="H257" s="169" t="s">
        <v>158</v>
      </c>
      <c r="I257" s="93">
        <f>D269</f>
        <v>0</v>
      </c>
      <c r="J257" s="421">
        <v>0.4</v>
      </c>
      <c r="K257" s="93">
        <f t="shared" si="36"/>
        <v>0</v>
      </c>
      <c r="L257" s="116" t="e">
        <f t="shared" si="34"/>
        <v>#DIV/0!</v>
      </c>
      <c r="M257" s="87"/>
      <c r="N257" s="169" t="s">
        <v>158</v>
      </c>
      <c r="O257" s="93">
        <f>F269</f>
        <v>0</v>
      </c>
      <c r="P257" s="436">
        <v>0.4</v>
      </c>
      <c r="Q257" s="93">
        <f t="shared" si="37"/>
        <v>0</v>
      </c>
      <c r="R257" s="116" t="e">
        <f t="shared" si="35"/>
        <v>#DIV/0!</v>
      </c>
    </row>
    <row r="258" spans="1:18" x14ac:dyDescent="0.2">
      <c r="A258" s="171" t="s">
        <v>126</v>
      </c>
      <c r="B258" s="175" t="s">
        <v>123</v>
      </c>
      <c r="C258" s="439"/>
      <c r="D258" s="93">
        <f>C258/2</f>
        <v>0</v>
      </c>
      <c r="E258" s="439"/>
      <c r="F258" s="93">
        <f>E258/2</f>
        <v>0</v>
      </c>
      <c r="H258" s="169" t="s">
        <v>157</v>
      </c>
      <c r="I258" s="93">
        <f>D270</f>
        <v>0</v>
      </c>
      <c r="J258" s="421">
        <v>0.4</v>
      </c>
      <c r="K258" s="93">
        <f t="shared" si="36"/>
        <v>0</v>
      </c>
      <c r="L258" s="116" t="e">
        <f t="shared" si="34"/>
        <v>#DIV/0!</v>
      </c>
      <c r="M258" s="87"/>
      <c r="N258" s="169" t="s">
        <v>157</v>
      </c>
      <c r="O258" s="93">
        <f>F270</f>
        <v>0</v>
      </c>
      <c r="P258" s="436">
        <v>0.4</v>
      </c>
      <c r="Q258" s="93">
        <f t="shared" si="37"/>
        <v>0</v>
      </c>
      <c r="R258" s="116" t="e">
        <f t="shared" si="35"/>
        <v>#DIV/0!</v>
      </c>
    </row>
    <row r="259" spans="1:18" x14ac:dyDescent="0.2">
      <c r="A259" s="171" t="s">
        <v>120</v>
      </c>
      <c r="B259" s="175" t="s">
        <v>121</v>
      </c>
      <c r="C259" s="439"/>
      <c r="D259" s="93">
        <f>C259/4</f>
        <v>0</v>
      </c>
      <c r="E259" s="439"/>
      <c r="F259" s="93">
        <f>E259/4</f>
        <v>0</v>
      </c>
      <c r="H259" s="169" t="s">
        <v>124</v>
      </c>
      <c r="I259" s="93">
        <f>D271+D272</f>
        <v>0</v>
      </c>
      <c r="J259" s="421">
        <v>14</v>
      </c>
      <c r="K259" s="93">
        <f t="shared" si="36"/>
        <v>0</v>
      </c>
      <c r="L259" s="116" t="e">
        <f t="shared" si="34"/>
        <v>#DIV/0!</v>
      </c>
      <c r="M259" s="87"/>
      <c r="N259" s="169" t="s">
        <v>124</v>
      </c>
      <c r="O259" s="93">
        <f>F271+F272</f>
        <v>0</v>
      </c>
      <c r="P259" s="436">
        <v>14</v>
      </c>
      <c r="Q259" s="93">
        <f t="shared" si="37"/>
        <v>0</v>
      </c>
      <c r="R259" s="116" t="e">
        <f t="shared" si="35"/>
        <v>#DIV/0!</v>
      </c>
    </row>
    <row r="260" spans="1:18" x14ac:dyDescent="0.2">
      <c r="A260" s="169" t="s">
        <v>120</v>
      </c>
      <c r="B260" s="175" t="s">
        <v>123</v>
      </c>
      <c r="C260" s="92"/>
      <c r="D260" s="93">
        <f>C260/2</f>
        <v>0</v>
      </c>
      <c r="E260" s="92"/>
      <c r="F260" s="93">
        <f>E260/2</f>
        <v>0</v>
      </c>
      <c r="H260" s="169" t="s">
        <v>136</v>
      </c>
      <c r="I260" s="93">
        <f>D273</f>
        <v>0</v>
      </c>
      <c r="J260" s="421">
        <v>0.15</v>
      </c>
      <c r="K260" s="93">
        <f t="shared" si="36"/>
        <v>0</v>
      </c>
      <c r="L260" s="116" t="e">
        <f t="shared" si="34"/>
        <v>#DIV/0!</v>
      </c>
      <c r="M260" s="87"/>
      <c r="N260" s="169" t="s">
        <v>136</v>
      </c>
      <c r="O260" s="93">
        <f>F273</f>
        <v>0</v>
      </c>
      <c r="P260" s="436">
        <v>0.15</v>
      </c>
      <c r="Q260" s="93">
        <f t="shared" si="37"/>
        <v>0</v>
      </c>
      <c r="R260" s="116" t="e">
        <f t="shared" si="35"/>
        <v>#DIV/0!</v>
      </c>
    </row>
    <row r="261" spans="1:18" x14ac:dyDescent="0.2">
      <c r="A261" s="169" t="s">
        <v>120</v>
      </c>
      <c r="B261" s="175" t="s">
        <v>436</v>
      </c>
      <c r="C261" s="92"/>
      <c r="D261" s="93">
        <f>C261/1.33</f>
        <v>0</v>
      </c>
      <c r="E261" s="92"/>
      <c r="F261" s="93">
        <f>E261/1.33</f>
        <v>0</v>
      </c>
      <c r="H261" s="169" t="s">
        <v>137</v>
      </c>
      <c r="I261" s="93">
        <f>D274+D275</f>
        <v>0</v>
      </c>
      <c r="J261" s="421">
        <v>0.3</v>
      </c>
      <c r="K261" s="93">
        <f t="shared" si="36"/>
        <v>0</v>
      </c>
      <c r="L261" s="116" t="e">
        <f t="shared" si="34"/>
        <v>#DIV/0!</v>
      </c>
      <c r="M261" s="87"/>
      <c r="N261" s="169" t="s">
        <v>137</v>
      </c>
      <c r="O261" s="93">
        <f>F274+F275</f>
        <v>0</v>
      </c>
      <c r="P261" s="436">
        <v>0.3</v>
      </c>
      <c r="Q261" s="93">
        <f t="shared" si="37"/>
        <v>0</v>
      </c>
      <c r="R261" s="116" t="e">
        <f t="shared" si="35"/>
        <v>#DIV/0!</v>
      </c>
    </row>
    <row r="262" spans="1:18" x14ac:dyDescent="0.2">
      <c r="A262" s="169" t="s">
        <v>120</v>
      </c>
      <c r="B262" s="175" t="s">
        <v>114</v>
      </c>
      <c r="C262" s="92"/>
      <c r="D262" s="93">
        <f>C262/4</f>
        <v>0</v>
      </c>
      <c r="E262" s="92"/>
      <c r="F262" s="93">
        <f>E262/4</f>
        <v>0</v>
      </c>
      <c r="H262" s="169" t="s">
        <v>135</v>
      </c>
      <c r="I262" s="93">
        <f>D276+D277</f>
        <v>0</v>
      </c>
      <c r="J262" s="421">
        <v>0.4</v>
      </c>
      <c r="K262" s="93">
        <f t="shared" si="36"/>
        <v>0</v>
      </c>
      <c r="L262" s="116" t="e">
        <f t="shared" si="34"/>
        <v>#DIV/0!</v>
      </c>
      <c r="M262" s="87"/>
      <c r="N262" s="169" t="s">
        <v>135</v>
      </c>
      <c r="O262" s="93">
        <f>F276+F277</f>
        <v>0</v>
      </c>
      <c r="P262" s="436">
        <v>0.4</v>
      </c>
      <c r="Q262" s="93">
        <f t="shared" si="37"/>
        <v>0</v>
      </c>
      <c r="R262" s="116" t="e">
        <f t="shared" si="35"/>
        <v>#DIV/0!</v>
      </c>
    </row>
    <row r="263" spans="1:18" x14ac:dyDescent="0.2">
      <c r="A263" s="169" t="s">
        <v>120</v>
      </c>
      <c r="B263" s="175" t="s">
        <v>118</v>
      </c>
      <c r="C263" s="92"/>
      <c r="D263" s="93">
        <f>C263/2</f>
        <v>0</v>
      </c>
      <c r="E263" s="92"/>
      <c r="F263" s="93">
        <f>E263/2</f>
        <v>0</v>
      </c>
      <c r="H263" s="169" t="s">
        <v>133</v>
      </c>
      <c r="I263" s="93">
        <f>D278+D279</f>
        <v>0</v>
      </c>
      <c r="J263" s="421">
        <v>2</v>
      </c>
      <c r="K263" s="93">
        <f t="shared" si="36"/>
        <v>0</v>
      </c>
      <c r="L263" s="116" t="e">
        <f t="shared" si="34"/>
        <v>#DIV/0!</v>
      </c>
      <c r="M263" s="87"/>
      <c r="N263" s="169" t="s">
        <v>133</v>
      </c>
      <c r="O263" s="93">
        <f>F278+F279</f>
        <v>0</v>
      </c>
      <c r="P263" s="436">
        <v>2</v>
      </c>
      <c r="Q263" s="93">
        <f t="shared" si="37"/>
        <v>0</v>
      </c>
      <c r="R263" s="116" t="e">
        <f t="shared" si="35"/>
        <v>#DIV/0!</v>
      </c>
    </row>
    <row r="264" spans="1:18" x14ac:dyDescent="0.2">
      <c r="A264" s="169" t="s">
        <v>120</v>
      </c>
      <c r="B264" s="175" t="s">
        <v>437</v>
      </c>
      <c r="C264" s="92"/>
      <c r="D264" s="93">
        <f>C264/1.33</f>
        <v>0</v>
      </c>
      <c r="E264" s="92"/>
      <c r="F264" s="93">
        <f>E264/1.33</f>
        <v>0</v>
      </c>
      <c r="H264" s="168" t="s">
        <v>242</v>
      </c>
      <c r="I264" s="116">
        <f>D280</f>
        <v>0</v>
      </c>
      <c r="J264" s="421">
        <v>0.28000000000000003</v>
      </c>
      <c r="K264" s="116">
        <f t="shared" ref="K264:K272" si="38">I264/J264</f>
        <v>0</v>
      </c>
      <c r="L264" s="116" t="e">
        <f t="shared" si="34"/>
        <v>#DIV/0!</v>
      </c>
      <c r="M264" s="117"/>
      <c r="N264" s="168" t="s">
        <v>242</v>
      </c>
      <c r="O264" s="116">
        <f>F280</f>
        <v>0</v>
      </c>
      <c r="P264" s="436">
        <v>0.28000000000000003</v>
      </c>
      <c r="Q264" s="116">
        <f t="shared" si="37"/>
        <v>0</v>
      </c>
      <c r="R264" s="116" t="e">
        <f t="shared" si="35"/>
        <v>#DIV/0!</v>
      </c>
    </row>
    <row r="265" spans="1:18" x14ac:dyDescent="0.2">
      <c r="A265" s="169" t="s">
        <v>149</v>
      </c>
      <c r="B265" s="175" t="s">
        <v>151</v>
      </c>
      <c r="C265" s="92"/>
      <c r="D265" s="93">
        <f>C265/1.67</f>
        <v>0</v>
      </c>
      <c r="E265" s="92"/>
      <c r="F265" s="93">
        <f>E265/1.67</f>
        <v>0</v>
      </c>
      <c r="H265" s="168" t="s">
        <v>243</v>
      </c>
      <c r="I265" s="116">
        <f>D281</f>
        <v>0</v>
      </c>
      <c r="J265" s="421">
        <v>0.1</v>
      </c>
      <c r="K265" s="116">
        <f t="shared" si="38"/>
        <v>0</v>
      </c>
      <c r="L265" s="116" t="e">
        <f t="shared" si="34"/>
        <v>#DIV/0!</v>
      </c>
      <c r="M265" s="117"/>
      <c r="N265" s="168" t="s">
        <v>243</v>
      </c>
      <c r="O265" s="116">
        <f>F281</f>
        <v>0</v>
      </c>
      <c r="P265" s="436">
        <v>0.1</v>
      </c>
      <c r="Q265" s="116">
        <f t="shared" si="37"/>
        <v>0</v>
      </c>
      <c r="R265" s="116" t="e">
        <f t="shared" si="35"/>
        <v>#DIV/0!</v>
      </c>
    </row>
    <row r="266" spans="1:18" x14ac:dyDescent="0.2">
      <c r="A266" s="169" t="s">
        <v>149</v>
      </c>
      <c r="B266" s="175" t="s">
        <v>150</v>
      </c>
      <c r="C266" s="92"/>
      <c r="D266" s="93">
        <f>C266/1.67</f>
        <v>0</v>
      </c>
      <c r="E266" s="92"/>
      <c r="F266" s="93">
        <f>E266/1.67</f>
        <v>0</v>
      </c>
      <c r="H266" s="168" t="s">
        <v>218</v>
      </c>
      <c r="I266" s="93">
        <f>D282</f>
        <v>0</v>
      </c>
      <c r="J266" s="421">
        <v>0.04</v>
      </c>
      <c r="K266" s="93">
        <f t="shared" si="38"/>
        <v>0</v>
      </c>
      <c r="L266" s="116" t="e">
        <f t="shared" si="34"/>
        <v>#DIV/0!</v>
      </c>
      <c r="M266" s="87"/>
      <c r="N266" s="168" t="s">
        <v>218</v>
      </c>
      <c r="O266" s="93">
        <f>F282</f>
        <v>0</v>
      </c>
      <c r="P266" s="437">
        <v>0.04</v>
      </c>
      <c r="Q266" s="93">
        <f t="shared" ref="Q266:Q272" si="39">O266/P266</f>
        <v>0</v>
      </c>
      <c r="R266" s="116" t="e">
        <f t="shared" si="35"/>
        <v>#DIV/0!</v>
      </c>
    </row>
    <row r="267" spans="1:18" x14ac:dyDescent="0.2">
      <c r="A267" s="169" t="s">
        <v>129</v>
      </c>
      <c r="B267" s="175" t="s">
        <v>123</v>
      </c>
      <c r="C267" s="92"/>
      <c r="D267" s="93">
        <f>C267/2</f>
        <v>0</v>
      </c>
      <c r="E267" s="92"/>
      <c r="F267" s="93">
        <f>E267/2</f>
        <v>0</v>
      </c>
      <c r="H267" s="168" t="s">
        <v>219</v>
      </c>
      <c r="I267" s="93">
        <f>D283</f>
        <v>0</v>
      </c>
      <c r="J267" s="420">
        <v>0.21</v>
      </c>
      <c r="K267" s="93">
        <f t="shared" si="38"/>
        <v>0</v>
      </c>
      <c r="L267" s="116" t="e">
        <f t="shared" si="34"/>
        <v>#DIV/0!</v>
      </c>
      <c r="M267" s="87"/>
      <c r="N267" s="168" t="s">
        <v>219</v>
      </c>
      <c r="O267" s="93">
        <f>F283</f>
        <v>0</v>
      </c>
      <c r="P267" s="437">
        <v>0.21</v>
      </c>
      <c r="Q267" s="93">
        <f t="shared" si="39"/>
        <v>0</v>
      </c>
      <c r="R267" s="116" t="e">
        <f t="shared" si="35"/>
        <v>#DIV/0!</v>
      </c>
    </row>
    <row r="268" spans="1:18" x14ac:dyDescent="0.2">
      <c r="A268" s="169" t="s">
        <v>129</v>
      </c>
      <c r="B268" s="175" t="s">
        <v>103</v>
      </c>
      <c r="C268" s="92"/>
      <c r="D268" s="93">
        <f>C268</f>
        <v>0</v>
      </c>
      <c r="E268" s="92"/>
      <c r="F268" s="93">
        <f>E268</f>
        <v>0</v>
      </c>
      <c r="H268" s="168" t="s">
        <v>220</v>
      </c>
      <c r="I268" s="93">
        <f>D284</f>
        <v>0</v>
      </c>
      <c r="J268" s="420">
        <v>0.1</v>
      </c>
      <c r="K268" s="93">
        <f t="shared" si="38"/>
        <v>0</v>
      </c>
      <c r="L268" s="116" t="e">
        <f t="shared" si="34"/>
        <v>#DIV/0!</v>
      </c>
      <c r="M268" s="87"/>
      <c r="N268" s="168" t="s">
        <v>220</v>
      </c>
      <c r="O268" s="93">
        <f>F284</f>
        <v>0</v>
      </c>
      <c r="P268" s="437">
        <v>0.1</v>
      </c>
      <c r="Q268" s="93">
        <f t="shared" si="39"/>
        <v>0</v>
      </c>
      <c r="R268" s="116" t="e">
        <f t="shared" si="35"/>
        <v>#DIV/0!</v>
      </c>
    </row>
    <row r="269" spans="1:18" x14ac:dyDescent="0.2">
      <c r="A269" s="169" t="s">
        <v>152</v>
      </c>
      <c r="B269" s="175" t="s">
        <v>154</v>
      </c>
      <c r="C269" s="92"/>
      <c r="D269" s="93">
        <f>C269/2.5</f>
        <v>0</v>
      </c>
      <c r="E269" s="92"/>
      <c r="F269" s="93">
        <f>E269/2.5</f>
        <v>0</v>
      </c>
      <c r="H269" s="168" t="s">
        <v>221</v>
      </c>
      <c r="I269" s="93">
        <f>D285+D286</f>
        <v>0</v>
      </c>
      <c r="J269" s="420">
        <v>0.05</v>
      </c>
      <c r="K269" s="93">
        <f t="shared" si="38"/>
        <v>0</v>
      </c>
      <c r="L269" s="116" t="e">
        <f t="shared" si="34"/>
        <v>#DIV/0!</v>
      </c>
      <c r="M269" s="87"/>
      <c r="N269" s="168" t="s">
        <v>221</v>
      </c>
      <c r="O269" s="93">
        <f>F285+F286</f>
        <v>0</v>
      </c>
      <c r="P269" s="437">
        <v>0.05</v>
      </c>
      <c r="Q269" s="93">
        <f t="shared" si="39"/>
        <v>0</v>
      </c>
      <c r="R269" s="116" t="e">
        <f t="shared" si="35"/>
        <v>#DIV/0!</v>
      </c>
    </row>
    <row r="270" spans="1:18" x14ac:dyDescent="0.2">
      <c r="A270" s="169" t="s">
        <v>152</v>
      </c>
      <c r="B270" s="175" t="s">
        <v>153</v>
      </c>
      <c r="C270" s="92"/>
      <c r="D270" s="93">
        <f>C270/2.5</f>
        <v>0</v>
      </c>
      <c r="E270" s="92"/>
      <c r="F270" s="93">
        <f>E270/2.5</f>
        <v>0</v>
      </c>
      <c r="H270" s="168" t="s">
        <v>223</v>
      </c>
      <c r="I270" s="93">
        <f>D287</f>
        <v>0</v>
      </c>
      <c r="J270" s="420">
        <v>0.2</v>
      </c>
      <c r="K270" s="93">
        <f t="shared" si="38"/>
        <v>0</v>
      </c>
      <c r="L270" s="116" t="e">
        <f t="shared" si="34"/>
        <v>#DIV/0!</v>
      </c>
      <c r="M270" s="87"/>
      <c r="N270" s="168" t="s">
        <v>223</v>
      </c>
      <c r="O270" s="93">
        <f>F287</f>
        <v>0</v>
      </c>
      <c r="P270" s="437">
        <v>0.2</v>
      </c>
      <c r="Q270" s="93">
        <f t="shared" si="39"/>
        <v>0</v>
      </c>
      <c r="R270" s="116" t="e">
        <f t="shared" si="35"/>
        <v>#DIV/0!</v>
      </c>
    </row>
    <row r="271" spans="1:18" x14ac:dyDescent="0.2">
      <c r="A271" s="169" t="s">
        <v>127</v>
      </c>
      <c r="B271" s="175" t="s">
        <v>128</v>
      </c>
      <c r="C271" s="92"/>
      <c r="D271" s="93">
        <f>C271*4</f>
        <v>0</v>
      </c>
      <c r="E271" s="92"/>
      <c r="F271" s="93">
        <f>E271*4</f>
        <v>0</v>
      </c>
      <c r="H271" s="168" t="s">
        <v>225</v>
      </c>
      <c r="I271" s="93">
        <f>D288</f>
        <v>0</v>
      </c>
      <c r="J271" s="420">
        <v>0.1</v>
      </c>
      <c r="K271" s="93">
        <f t="shared" si="38"/>
        <v>0</v>
      </c>
      <c r="L271" s="116" t="e">
        <f t="shared" si="34"/>
        <v>#DIV/0!</v>
      </c>
      <c r="M271" s="87"/>
      <c r="N271" s="168" t="s">
        <v>225</v>
      </c>
      <c r="O271" s="93">
        <f>F288</f>
        <v>0</v>
      </c>
      <c r="P271" s="437">
        <v>0.1</v>
      </c>
      <c r="Q271" s="93">
        <f t="shared" si="39"/>
        <v>0</v>
      </c>
      <c r="R271" s="116" t="e">
        <f t="shared" si="35"/>
        <v>#DIV/0!</v>
      </c>
    </row>
    <row r="272" spans="1:18" ht="13.5" thickBot="1" x14ac:dyDescent="0.25">
      <c r="A272" s="169" t="s">
        <v>127</v>
      </c>
      <c r="B272" s="175" t="s">
        <v>130</v>
      </c>
      <c r="C272" s="92"/>
      <c r="D272" s="93">
        <f>C272*2</f>
        <v>0</v>
      </c>
      <c r="E272" s="92"/>
      <c r="F272" s="93">
        <f>E272*2</f>
        <v>0</v>
      </c>
      <c r="H272" s="170" t="s">
        <v>226</v>
      </c>
      <c r="I272" s="95">
        <f>D289</f>
        <v>0</v>
      </c>
      <c r="J272" s="422">
        <v>0.4</v>
      </c>
      <c r="K272" s="95">
        <f t="shared" si="38"/>
        <v>0</v>
      </c>
      <c r="L272" s="533" t="e">
        <f t="shared" si="34"/>
        <v>#DIV/0!</v>
      </c>
      <c r="M272" s="87"/>
      <c r="N272" s="170" t="s">
        <v>226</v>
      </c>
      <c r="O272" s="95">
        <f>F289</f>
        <v>0</v>
      </c>
      <c r="P272" s="438">
        <v>0.4</v>
      </c>
      <c r="Q272" s="95">
        <f t="shared" si="39"/>
        <v>0</v>
      </c>
      <c r="R272" s="533" t="e">
        <f t="shared" si="35"/>
        <v>#DIV/0!</v>
      </c>
    </row>
    <row r="273" spans="1:17" ht="13.5" thickBot="1" x14ac:dyDescent="0.25">
      <c r="A273" s="169" t="s">
        <v>136</v>
      </c>
      <c r="B273" s="175" t="s">
        <v>140</v>
      </c>
      <c r="C273" s="92"/>
      <c r="D273" s="93">
        <f>C273/20</f>
        <v>0</v>
      </c>
      <c r="E273" s="92"/>
      <c r="F273" s="93">
        <f>E273/20</f>
        <v>0</v>
      </c>
      <c r="G273" s="101"/>
    </row>
    <row r="274" spans="1:17" ht="13.5" thickBot="1" x14ac:dyDescent="0.25">
      <c r="A274" s="169" t="s">
        <v>137</v>
      </c>
      <c r="B274" s="175" t="s">
        <v>222</v>
      </c>
      <c r="C274" s="92"/>
      <c r="D274" s="93">
        <f>C274/30</f>
        <v>0</v>
      </c>
      <c r="E274" s="92"/>
      <c r="F274" s="93">
        <f>E274/30</f>
        <v>0</v>
      </c>
      <c r="J274" s="85" t="s">
        <v>138</v>
      </c>
      <c r="K274" s="96">
        <f>SUM('Plan2 - UTI'!H102:H105)</f>
        <v>0</v>
      </c>
      <c r="P274" s="85" t="s">
        <v>138</v>
      </c>
      <c r="Q274" s="96">
        <f>'Plan2 - UTI'!H106</f>
        <v>0</v>
      </c>
    </row>
    <row r="275" spans="1:17" x14ac:dyDescent="0.2">
      <c r="A275" s="169" t="s">
        <v>137</v>
      </c>
      <c r="B275" s="175" t="s">
        <v>224</v>
      </c>
      <c r="C275" s="92"/>
      <c r="D275" s="93">
        <f>C275/6.67</f>
        <v>0</v>
      </c>
      <c r="E275" s="92"/>
      <c r="F275" s="93">
        <f>E275/6.67</f>
        <v>0</v>
      </c>
    </row>
    <row r="276" spans="1:17" x14ac:dyDescent="0.2">
      <c r="A276" s="169" t="s">
        <v>135</v>
      </c>
      <c r="B276" s="175" t="s">
        <v>116</v>
      </c>
      <c r="C276" s="92"/>
      <c r="D276" s="93">
        <f>C276/5</f>
        <v>0</v>
      </c>
      <c r="E276" s="92"/>
      <c r="F276" s="93">
        <f>E276/5</f>
        <v>0</v>
      </c>
    </row>
    <row r="277" spans="1:17" x14ac:dyDescent="0.2">
      <c r="A277" s="169" t="s">
        <v>135</v>
      </c>
      <c r="B277" s="175" t="s">
        <v>139</v>
      </c>
      <c r="C277" s="92"/>
      <c r="D277" s="93">
        <f>C277/2.5</f>
        <v>0</v>
      </c>
      <c r="E277" s="92"/>
      <c r="F277" s="93">
        <f>E277/2.5</f>
        <v>0</v>
      </c>
    </row>
    <row r="278" spans="1:17" x14ac:dyDescent="0.2">
      <c r="A278" s="169" t="s">
        <v>133</v>
      </c>
      <c r="B278" s="175" t="s">
        <v>123</v>
      </c>
      <c r="C278" s="92"/>
      <c r="D278" s="93">
        <f>C278/2</f>
        <v>0</v>
      </c>
      <c r="E278" s="92"/>
      <c r="F278" s="93">
        <f>E278/2</f>
        <v>0</v>
      </c>
    </row>
    <row r="279" spans="1:17" x14ac:dyDescent="0.2">
      <c r="A279" s="176" t="s">
        <v>133</v>
      </c>
      <c r="B279" s="177" t="s">
        <v>103</v>
      </c>
      <c r="C279" s="97"/>
      <c r="D279" s="98">
        <f>C279</f>
        <v>0</v>
      </c>
      <c r="E279" s="97"/>
      <c r="F279" s="98">
        <f>E279</f>
        <v>0</v>
      </c>
    </row>
    <row r="280" spans="1:17" x14ac:dyDescent="0.2">
      <c r="A280" s="169" t="s">
        <v>242</v>
      </c>
      <c r="B280" s="178" t="s">
        <v>123</v>
      </c>
      <c r="C280" s="97"/>
      <c r="D280" s="98">
        <f>C280/2</f>
        <v>0</v>
      </c>
      <c r="E280" s="97"/>
      <c r="F280" s="98">
        <f>E280/2</f>
        <v>0</v>
      </c>
    </row>
    <row r="281" spans="1:17" x14ac:dyDescent="0.2">
      <c r="A281" s="169" t="s">
        <v>243</v>
      </c>
      <c r="B281" s="178" t="s">
        <v>244</v>
      </c>
      <c r="C281" s="97"/>
      <c r="D281" s="98">
        <f>C281/20</f>
        <v>0</v>
      </c>
      <c r="E281" s="97"/>
      <c r="F281" s="98">
        <f>E281/20</f>
        <v>0</v>
      </c>
    </row>
    <row r="282" spans="1:17" x14ac:dyDescent="0.2">
      <c r="A282" s="168" t="s">
        <v>218</v>
      </c>
      <c r="B282" s="175" t="s">
        <v>227</v>
      </c>
      <c r="C282" s="92"/>
      <c r="D282" s="93">
        <f>C282/20</f>
        <v>0</v>
      </c>
      <c r="E282" s="92"/>
      <c r="F282" s="93">
        <f>E282/20</f>
        <v>0</v>
      </c>
    </row>
    <row r="283" spans="1:17" x14ac:dyDescent="0.2">
      <c r="A283" s="168" t="s">
        <v>219</v>
      </c>
      <c r="B283" s="175" t="s">
        <v>227</v>
      </c>
      <c r="C283" s="92"/>
      <c r="D283" s="93">
        <f>C283/20</f>
        <v>0</v>
      </c>
      <c r="E283" s="92"/>
      <c r="F283" s="93">
        <f>E283/20</f>
        <v>0</v>
      </c>
    </row>
    <row r="284" spans="1:17" x14ac:dyDescent="0.2">
      <c r="A284" s="168" t="s">
        <v>220</v>
      </c>
      <c r="B284" s="175" t="s">
        <v>228</v>
      </c>
      <c r="C284" s="92"/>
      <c r="D284" s="93">
        <f>C284/10</f>
        <v>0</v>
      </c>
      <c r="E284" s="92"/>
      <c r="F284" s="93">
        <f>E284/10</f>
        <v>0</v>
      </c>
    </row>
    <row r="285" spans="1:17" x14ac:dyDescent="0.2">
      <c r="A285" s="168" t="s">
        <v>221</v>
      </c>
      <c r="B285" s="175" t="s">
        <v>227</v>
      </c>
      <c r="C285" s="92"/>
      <c r="D285" s="93">
        <f>C285/20</f>
        <v>0</v>
      </c>
      <c r="E285" s="92"/>
      <c r="F285" s="93">
        <f>E285/20</f>
        <v>0</v>
      </c>
    </row>
    <row r="286" spans="1:17" x14ac:dyDescent="0.2">
      <c r="A286" s="168" t="s">
        <v>221</v>
      </c>
      <c r="B286" s="175" t="s">
        <v>229</v>
      </c>
      <c r="C286" s="92"/>
      <c r="D286" s="93">
        <f>C286*0.07</f>
        <v>0</v>
      </c>
      <c r="E286" s="92"/>
      <c r="F286" s="93">
        <f>E286*0.07</f>
        <v>0</v>
      </c>
    </row>
    <row r="287" spans="1:17" x14ac:dyDescent="0.2">
      <c r="A287" s="168" t="s">
        <v>223</v>
      </c>
      <c r="B287" s="175" t="s">
        <v>230</v>
      </c>
      <c r="C287" s="92"/>
      <c r="D287" s="93">
        <f>C287/5</f>
        <v>0</v>
      </c>
      <c r="E287" s="92"/>
      <c r="F287" s="93">
        <f>E287/5</f>
        <v>0</v>
      </c>
    </row>
    <row r="288" spans="1:17" x14ac:dyDescent="0.2">
      <c r="A288" s="168" t="s">
        <v>225</v>
      </c>
      <c r="B288" s="175" t="s">
        <v>228</v>
      </c>
      <c r="C288" s="92"/>
      <c r="D288" s="93">
        <f>C288/10</f>
        <v>0</v>
      </c>
      <c r="E288" s="92"/>
      <c r="F288" s="93">
        <f>E288/10</f>
        <v>0</v>
      </c>
    </row>
    <row r="289" spans="1:18" ht="13.5" thickBot="1" x14ac:dyDescent="0.25">
      <c r="A289" s="170" t="s">
        <v>226</v>
      </c>
      <c r="B289" s="179" t="s">
        <v>231</v>
      </c>
      <c r="C289" s="99"/>
      <c r="D289" s="95">
        <f>C289/5</f>
        <v>0</v>
      </c>
      <c r="E289" s="99"/>
      <c r="F289" s="95">
        <f>E289/5</f>
        <v>0</v>
      </c>
    </row>
    <row r="290" spans="1:18" ht="13.5" thickBot="1" x14ac:dyDescent="0.25"/>
    <row r="291" spans="1:18" ht="13.5" thickBot="1" x14ac:dyDescent="0.25">
      <c r="A291" s="653" t="s">
        <v>43</v>
      </c>
      <c r="B291" s="654"/>
      <c r="C291" s="722" t="s">
        <v>94</v>
      </c>
      <c r="D291" s="723"/>
      <c r="E291" s="722" t="s">
        <v>95</v>
      </c>
      <c r="F291" s="723"/>
      <c r="H291" s="655" t="s">
        <v>94</v>
      </c>
      <c r="I291" s="656"/>
      <c r="J291" s="654"/>
      <c r="K291" s="654"/>
      <c r="L291" s="654"/>
      <c r="M291" s="654"/>
      <c r="N291" s="655" t="s">
        <v>95</v>
      </c>
      <c r="O291" s="657"/>
      <c r="P291" s="654"/>
      <c r="Q291" s="654"/>
      <c r="R291" s="654"/>
    </row>
    <row r="292" spans="1:18" ht="13.5" thickBot="1" x14ac:dyDescent="0.25">
      <c r="A292" s="255" t="s">
        <v>96</v>
      </c>
      <c r="B292" s="255" t="s">
        <v>97</v>
      </c>
      <c r="C292" s="255" t="s">
        <v>98</v>
      </c>
      <c r="D292" s="255" t="s">
        <v>99</v>
      </c>
      <c r="E292" s="255" t="s">
        <v>98</v>
      </c>
      <c r="F292" s="88" t="s">
        <v>99</v>
      </c>
      <c r="H292" s="658" t="s">
        <v>43</v>
      </c>
      <c r="I292" s="659" t="s">
        <v>100</v>
      </c>
      <c r="J292" s="659" t="s">
        <v>101</v>
      </c>
      <c r="K292" s="660"/>
      <c r="L292" s="661"/>
      <c r="M292" s="654"/>
      <c r="N292" s="658" t="s">
        <v>43</v>
      </c>
      <c r="O292" s="659" t="s">
        <v>100</v>
      </c>
      <c r="P292" s="659" t="s">
        <v>101</v>
      </c>
      <c r="Q292" s="660"/>
      <c r="R292" s="661"/>
    </row>
    <row r="293" spans="1:18" ht="13.5" thickBot="1" x14ac:dyDescent="0.25">
      <c r="A293" s="456" t="s">
        <v>337</v>
      </c>
      <c r="B293" s="456" t="s">
        <v>338</v>
      </c>
      <c r="C293" s="442"/>
      <c r="D293" s="456">
        <f>C293/10</f>
        <v>0</v>
      </c>
      <c r="E293" s="442"/>
      <c r="F293" s="456">
        <f>E293/10</f>
        <v>0</v>
      </c>
      <c r="H293" s="88" t="s">
        <v>104</v>
      </c>
      <c r="I293" s="90" t="s">
        <v>105</v>
      </c>
      <c r="J293" s="419" t="s">
        <v>106</v>
      </c>
      <c r="K293" s="434" t="s">
        <v>107</v>
      </c>
      <c r="L293" s="88" t="s">
        <v>108</v>
      </c>
      <c r="M293" s="87"/>
      <c r="N293" s="89" t="s">
        <v>104</v>
      </c>
      <c r="O293" s="88" t="s">
        <v>105</v>
      </c>
      <c r="P293" s="419" t="s">
        <v>106</v>
      </c>
      <c r="Q293" s="91" t="s">
        <v>107</v>
      </c>
      <c r="R293" s="90" t="s">
        <v>108</v>
      </c>
    </row>
    <row r="294" spans="1:18" x14ac:dyDescent="0.2">
      <c r="A294" s="171" t="s">
        <v>337</v>
      </c>
      <c r="B294" s="171" t="s">
        <v>339</v>
      </c>
      <c r="C294" s="435"/>
      <c r="D294" s="171">
        <f>C294/4</f>
        <v>0</v>
      </c>
      <c r="E294" s="435"/>
      <c r="F294" s="171">
        <f>E294/4</f>
        <v>0</v>
      </c>
      <c r="H294" s="457" t="s">
        <v>336</v>
      </c>
      <c r="I294" s="172">
        <f>SUM(D293:D296)</f>
        <v>0</v>
      </c>
      <c r="J294" s="172">
        <v>1</v>
      </c>
      <c r="K294" s="172">
        <f>I294/J294</f>
        <v>0</v>
      </c>
      <c r="L294" s="172" t="e">
        <f>K294/K$329*1000</f>
        <v>#DIV/0!</v>
      </c>
      <c r="M294" s="87"/>
      <c r="N294" s="457" t="s">
        <v>336</v>
      </c>
      <c r="O294" s="172">
        <f>SUM(F293:F296)</f>
        <v>0</v>
      </c>
      <c r="P294" s="458">
        <v>1</v>
      </c>
      <c r="Q294" s="172">
        <f t="shared" ref="Q294:Q306" si="40">O294/P294</f>
        <v>0</v>
      </c>
      <c r="R294" s="172" t="e">
        <f>Q294/Q$329*1000</f>
        <v>#DIV/0!</v>
      </c>
    </row>
    <row r="295" spans="1:18" x14ac:dyDescent="0.2">
      <c r="A295" s="171" t="s">
        <v>337</v>
      </c>
      <c r="B295" s="171" t="s">
        <v>340</v>
      </c>
      <c r="C295" s="435"/>
      <c r="D295" s="171">
        <f>C295/2</f>
        <v>0</v>
      </c>
      <c r="E295" s="435"/>
      <c r="F295" s="171">
        <f>E295/2</f>
        <v>0</v>
      </c>
      <c r="H295" s="169" t="s">
        <v>125</v>
      </c>
      <c r="I295" s="116">
        <f>D297+D298</f>
        <v>0</v>
      </c>
      <c r="J295" s="421">
        <v>6</v>
      </c>
      <c r="K295" s="116">
        <f t="shared" ref="K295:K306" si="41">I295/J295</f>
        <v>0</v>
      </c>
      <c r="L295" s="116" t="e">
        <f t="shared" ref="L295:L327" si="42">K295/K$329*1000</f>
        <v>#DIV/0!</v>
      </c>
      <c r="M295" s="87"/>
      <c r="N295" s="169" t="s">
        <v>125</v>
      </c>
      <c r="O295" s="116">
        <f>F297+F298</f>
        <v>0</v>
      </c>
      <c r="P295" s="436">
        <v>6</v>
      </c>
      <c r="Q295" s="116">
        <f t="shared" si="40"/>
        <v>0</v>
      </c>
      <c r="R295" s="116" t="e">
        <f t="shared" ref="R295:R327" si="43">Q295/Q$329*1000</f>
        <v>#DIV/0!</v>
      </c>
    </row>
    <row r="296" spans="1:18" x14ac:dyDescent="0.2">
      <c r="A296" s="171" t="s">
        <v>337</v>
      </c>
      <c r="B296" s="171" t="s">
        <v>341</v>
      </c>
      <c r="C296" s="435"/>
      <c r="D296" s="171">
        <f>C296</f>
        <v>0</v>
      </c>
      <c r="E296" s="435"/>
      <c r="F296" s="171">
        <f>E296</f>
        <v>0</v>
      </c>
      <c r="H296" s="169" t="s">
        <v>435</v>
      </c>
      <c r="I296" s="116">
        <f>D299</f>
        <v>0</v>
      </c>
      <c r="J296" s="421">
        <v>4</v>
      </c>
      <c r="K296" s="116">
        <f t="shared" si="41"/>
        <v>0</v>
      </c>
      <c r="L296" s="116" t="e">
        <f t="shared" si="42"/>
        <v>#DIV/0!</v>
      </c>
      <c r="M296" s="87"/>
      <c r="N296" s="169" t="s">
        <v>435</v>
      </c>
      <c r="O296" s="116">
        <f>F299</f>
        <v>0</v>
      </c>
      <c r="P296" s="436">
        <v>4</v>
      </c>
      <c r="Q296" s="116">
        <f t="shared" si="40"/>
        <v>0</v>
      </c>
      <c r="R296" s="116" t="e">
        <f t="shared" si="43"/>
        <v>#DIV/0!</v>
      </c>
    </row>
    <row r="297" spans="1:18" x14ac:dyDescent="0.2">
      <c r="A297" s="171" t="s">
        <v>455</v>
      </c>
      <c r="B297" s="175" t="s">
        <v>132</v>
      </c>
      <c r="C297" s="439"/>
      <c r="D297" s="116">
        <f>C297</f>
        <v>0</v>
      </c>
      <c r="E297" s="439"/>
      <c r="F297" s="116">
        <f>E297</f>
        <v>0</v>
      </c>
      <c r="H297" s="168" t="s">
        <v>111</v>
      </c>
      <c r="I297" s="116">
        <f>D300+D301</f>
        <v>0</v>
      </c>
      <c r="J297" s="421">
        <v>4</v>
      </c>
      <c r="K297" s="116">
        <f t="shared" si="41"/>
        <v>0</v>
      </c>
      <c r="L297" s="116" t="e">
        <f t="shared" si="42"/>
        <v>#DIV/0!</v>
      </c>
      <c r="M297" s="87"/>
      <c r="N297" s="168" t="s">
        <v>111</v>
      </c>
      <c r="O297" s="116">
        <f>F300+F301</f>
        <v>0</v>
      </c>
      <c r="P297" s="436">
        <v>4</v>
      </c>
      <c r="Q297" s="116">
        <f t="shared" si="40"/>
        <v>0</v>
      </c>
      <c r="R297" s="116" t="e">
        <f t="shared" si="43"/>
        <v>#DIV/0!</v>
      </c>
    </row>
    <row r="298" spans="1:18" x14ac:dyDescent="0.2">
      <c r="A298" s="171" t="s">
        <v>455</v>
      </c>
      <c r="B298" s="175" t="s">
        <v>134</v>
      </c>
      <c r="C298" s="439"/>
      <c r="D298" s="116">
        <f>C298*2</f>
        <v>0</v>
      </c>
      <c r="E298" s="439"/>
      <c r="F298" s="116">
        <f>E298*2</f>
        <v>0</v>
      </c>
      <c r="H298" s="168" t="s">
        <v>109</v>
      </c>
      <c r="I298" s="116">
        <f>D302</f>
        <v>0</v>
      </c>
      <c r="J298" s="421">
        <v>4</v>
      </c>
      <c r="K298" s="116">
        <f t="shared" si="41"/>
        <v>0</v>
      </c>
      <c r="L298" s="116" t="e">
        <f t="shared" si="42"/>
        <v>#DIV/0!</v>
      </c>
      <c r="M298" s="87"/>
      <c r="N298" s="168" t="s">
        <v>109</v>
      </c>
      <c r="O298" s="116">
        <f>F302</f>
        <v>0</v>
      </c>
      <c r="P298" s="436">
        <v>4</v>
      </c>
      <c r="Q298" s="116">
        <f t="shared" si="40"/>
        <v>0</v>
      </c>
      <c r="R298" s="116" t="e">
        <f t="shared" si="43"/>
        <v>#DIV/0!</v>
      </c>
    </row>
    <row r="299" spans="1:18" x14ac:dyDescent="0.2">
      <c r="A299" s="171" t="s">
        <v>435</v>
      </c>
      <c r="B299" s="175" t="s">
        <v>103</v>
      </c>
      <c r="C299" s="439"/>
      <c r="D299" s="116">
        <f>C299</f>
        <v>0</v>
      </c>
      <c r="E299" s="439"/>
      <c r="F299" s="116">
        <f>E299</f>
        <v>0</v>
      </c>
      <c r="H299" s="168" t="s">
        <v>110</v>
      </c>
      <c r="I299" s="116">
        <f>D303</f>
        <v>0</v>
      </c>
      <c r="J299" s="421">
        <v>4</v>
      </c>
      <c r="K299" s="116">
        <f t="shared" si="41"/>
        <v>0</v>
      </c>
      <c r="L299" s="116" t="e">
        <f t="shared" si="42"/>
        <v>#DIV/0!</v>
      </c>
      <c r="M299" s="87"/>
      <c r="N299" s="168" t="s">
        <v>110</v>
      </c>
      <c r="O299" s="116">
        <f>F303</f>
        <v>0</v>
      </c>
      <c r="P299" s="436">
        <v>4</v>
      </c>
      <c r="Q299" s="116">
        <f t="shared" si="40"/>
        <v>0</v>
      </c>
      <c r="R299" s="116" t="e">
        <f t="shared" si="43"/>
        <v>#DIV/0!</v>
      </c>
    </row>
    <row r="300" spans="1:18" x14ac:dyDescent="0.2">
      <c r="A300" s="116" t="s">
        <v>111</v>
      </c>
      <c r="B300" s="175" t="s">
        <v>103</v>
      </c>
      <c r="C300" s="439"/>
      <c r="D300" s="116">
        <f>C300</f>
        <v>0</v>
      </c>
      <c r="E300" s="439"/>
      <c r="F300" s="116">
        <f>E300</f>
        <v>0</v>
      </c>
      <c r="H300" s="168" t="s">
        <v>324</v>
      </c>
      <c r="I300" s="116">
        <f>D304</f>
        <v>0</v>
      </c>
      <c r="J300" s="116">
        <v>6</v>
      </c>
      <c r="K300" s="116">
        <f t="shared" si="41"/>
        <v>0</v>
      </c>
      <c r="L300" s="116" t="e">
        <f t="shared" si="42"/>
        <v>#DIV/0!</v>
      </c>
      <c r="M300" s="87"/>
      <c r="N300" s="168" t="s">
        <v>324</v>
      </c>
      <c r="O300" s="116">
        <f>F304</f>
        <v>0</v>
      </c>
      <c r="P300" s="173">
        <v>6</v>
      </c>
      <c r="Q300" s="116">
        <f t="shared" si="40"/>
        <v>0</v>
      </c>
      <c r="R300" s="116" t="e">
        <f t="shared" si="43"/>
        <v>#DIV/0!</v>
      </c>
    </row>
    <row r="301" spans="1:18" x14ac:dyDescent="0.2">
      <c r="A301" s="116" t="s">
        <v>111</v>
      </c>
      <c r="B301" s="175" t="s">
        <v>112</v>
      </c>
      <c r="C301" s="439"/>
      <c r="D301" s="116">
        <f>C301*2</f>
        <v>0</v>
      </c>
      <c r="E301" s="439"/>
      <c r="F301" s="116">
        <f>E301*2</f>
        <v>0</v>
      </c>
      <c r="H301" s="168" t="s">
        <v>326</v>
      </c>
      <c r="I301" s="116">
        <f>D305</f>
        <v>0</v>
      </c>
      <c r="J301" s="116">
        <v>3</v>
      </c>
      <c r="K301" s="116">
        <f t="shared" si="41"/>
        <v>0</v>
      </c>
      <c r="L301" s="116" t="e">
        <f t="shared" si="42"/>
        <v>#DIV/0!</v>
      </c>
      <c r="M301" s="87"/>
      <c r="N301" s="168" t="s">
        <v>326</v>
      </c>
      <c r="O301" s="116">
        <f>F305</f>
        <v>0</v>
      </c>
      <c r="P301" s="173">
        <v>3</v>
      </c>
      <c r="Q301" s="116">
        <f t="shared" si="40"/>
        <v>0</v>
      </c>
      <c r="R301" s="116" t="e">
        <f t="shared" si="43"/>
        <v>#DIV/0!</v>
      </c>
    </row>
    <row r="302" spans="1:18" x14ac:dyDescent="0.2">
      <c r="A302" s="116" t="s">
        <v>109</v>
      </c>
      <c r="B302" s="175" t="s">
        <v>103</v>
      </c>
      <c r="C302" s="439"/>
      <c r="D302" s="116">
        <f>C302</f>
        <v>0</v>
      </c>
      <c r="E302" s="439"/>
      <c r="F302" s="116">
        <f>E302</f>
        <v>0</v>
      </c>
      <c r="H302" s="168" t="s">
        <v>102</v>
      </c>
      <c r="I302" s="93">
        <f>D306</f>
        <v>0</v>
      </c>
      <c r="J302" s="421">
        <v>2</v>
      </c>
      <c r="K302" s="93">
        <f t="shared" si="41"/>
        <v>0</v>
      </c>
      <c r="L302" s="116" t="e">
        <f t="shared" si="42"/>
        <v>#DIV/0!</v>
      </c>
      <c r="M302" s="87"/>
      <c r="N302" s="168" t="s">
        <v>102</v>
      </c>
      <c r="O302" s="116">
        <f>F306</f>
        <v>0</v>
      </c>
      <c r="P302" s="436">
        <v>2</v>
      </c>
      <c r="Q302" s="116">
        <f t="shared" si="40"/>
        <v>0</v>
      </c>
      <c r="R302" s="116" t="e">
        <f t="shared" si="43"/>
        <v>#DIV/0!</v>
      </c>
    </row>
    <row r="303" spans="1:18" x14ac:dyDescent="0.2">
      <c r="A303" s="116" t="s">
        <v>110</v>
      </c>
      <c r="B303" s="175" t="s">
        <v>103</v>
      </c>
      <c r="C303" s="439"/>
      <c r="D303" s="116">
        <f>C303</f>
        <v>0</v>
      </c>
      <c r="E303" s="439"/>
      <c r="F303" s="116">
        <f>E303</f>
        <v>0</v>
      </c>
      <c r="H303" s="169" t="s">
        <v>115</v>
      </c>
      <c r="I303" s="93">
        <f>D307+D308</f>
        <v>0</v>
      </c>
      <c r="J303" s="421">
        <v>1</v>
      </c>
      <c r="K303" s="93">
        <f t="shared" si="41"/>
        <v>0</v>
      </c>
      <c r="L303" s="116" t="e">
        <f t="shared" si="42"/>
        <v>#DIV/0!</v>
      </c>
      <c r="M303" s="87"/>
      <c r="N303" s="169" t="s">
        <v>115</v>
      </c>
      <c r="O303" s="93">
        <f>F307+F308</f>
        <v>0</v>
      </c>
      <c r="P303" s="436">
        <v>1</v>
      </c>
      <c r="Q303" s="93">
        <f t="shared" si="40"/>
        <v>0</v>
      </c>
      <c r="R303" s="116" t="e">
        <f t="shared" si="43"/>
        <v>#DIV/0!</v>
      </c>
    </row>
    <row r="304" spans="1:18" x14ac:dyDescent="0.2">
      <c r="A304" s="116" t="s">
        <v>323</v>
      </c>
      <c r="B304" s="175" t="s">
        <v>322</v>
      </c>
      <c r="C304" s="439"/>
      <c r="D304" s="116">
        <f>C304*2</f>
        <v>0</v>
      </c>
      <c r="E304" s="439"/>
      <c r="F304" s="116">
        <f>E304*2</f>
        <v>0</v>
      </c>
      <c r="H304" s="169" t="s">
        <v>117</v>
      </c>
      <c r="I304" s="93">
        <f>D309+D310</f>
        <v>0</v>
      </c>
      <c r="J304" s="421">
        <v>0.8</v>
      </c>
      <c r="K304" s="93">
        <f t="shared" si="41"/>
        <v>0</v>
      </c>
      <c r="L304" s="116" t="e">
        <f t="shared" si="42"/>
        <v>#DIV/0!</v>
      </c>
      <c r="M304" s="87"/>
      <c r="N304" s="169" t="s">
        <v>117</v>
      </c>
      <c r="O304" s="93">
        <f>F309+F310</f>
        <v>0</v>
      </c>
      <c r="P304" s="436">
        <v>0.8</v>
      </c>
      <c r="Q304" s="93">
        <f t="shared" si="40"/>
        <v>0</v>
      </c>
      <c r="R304" s="116" t="e">
        <f t="shared" si="43"/>
        <v>#DIV/0!</v>
      </c>
    </row>
    <row r="305" spans="1:18" x14ac:dyDescent="0.2">
      <c r="A305" s="116" t="s">
        <v>325</v>
      </c>
      <c r="B305" s="175" t="s">
        <v>132</v>
      </c>
      <c r="C305" s="439"/>
      <c r="D305" s="116">
        <f>C305</f>
        <v>0</v>
      </c>
      <c r="E305" s="439"/>
      <c r="F305" s="116">
        <f>E305</f>
        <v>0</v>
      </c>
      <c r="H305" s="169" t="s">
        <v>131</v>
      </c>
      <c r="I305" s="93">
        <f>D311</f>
        <v>0</v>
      </c>
      <c r="J305" s="421">
        <v>1</v>
      </c>
      <c r="K305" s="93">
        <f t="shared" si="41"/>
        <v>0</v>
      </c>
      <c r="L305" s="116" t="e">
        <f t="shared" si="42"/>
        <v>#DIV/0!</v>
      </c>
      <c r="M305" s="87"/>
      <c r="N305" s="169" t="s">
        <v>131</v>
      </c>
      <c r="O305" s="93">
        <f>F311</f>
        <v>0</v>
      </c>
      <c r="P305" s="436">
        <v>1</v>
      </c>
      <c r="Q305" s="93">
        <f t="shared" si="40"/>
        <v>0</v>
      </c>
      <c r="R305" s="116" t="e">
        <f t="shared" si="43"/>
        <v>#DIV/0!</v>
      </c>
    </row>
    <row r="306" spans="1:18" x14ac:dyDescent="0.2">
      <c r="A306" s="116" t="s">
        <v>102</v>
      </c>
      <c r="B306" s="175" t="s">
        <v>103</v>
      </c>
      <c r="C306" s="439"/>
      <c r="D306" s="116">
        <f>C306</f>
        <v>0</v>
      </c>
      <c r="E306" s="439"/>
      <c r="F306" s="116">
        <f>E306</f>
        <v>0</v>
      </c>
      <c r="H306" s="169" t="s">
        <v>126</v>
      </c>
      <c r="I306" s="93">
        <f>D312+D313</f>
        <v>0</v>
      </c>
      <c r="J306" s="421">
        <v>2</v>
      </c>
      <c r="K306" s="93">
        <f t="shared" si="41"/>
        <v>0</v>
      </c>
      <c r="L306" s="116" t="e">
        <f t="shared" si="42"/>
        <v>#DIV/0!</v>
      </c>
      <c r="M306" s="87"/>
      <c r="N306" s="169" t="s">
        <v>126</v>
      </c>
      <c r="O306" s="93">
        <f>F312+F313</f>
        <v>0</v>
      </c>
      <c r="P306" s="436">
        <v>2</v>
      </c>
      <c r="Q306" s="93">
        <f t="shared" si="40"/>
        <v>0</v>
      </c>
      <c r="R306" s="116" t="e">
        <f t="shared" si="43"/>
        <v>#DIV/0!</v>
      </c>
    </row>
    <row r="307" spans="1:18" x14ac:dyDescent="0.2">
      <c r="A307" s="171" t="s">
        <v>113</v>
      </c>
      <c r="B307" s="175" t="s">
        <v>114</v>
      </c>
      <c r="C307" s="439"/>
      <c r="D307" s="116">
        <f>C307/4</f>
        <v>0</v>
      </c>
      <c r="E307" s="439"/>
      <c r="F307" s="93">
        <f>E307/4</f>
        <v>0</v>
      </c>
      <c r="H307" s="169" t="s">
        <v>122</v>
      </c>
      <c r="I307" s="93">
        <f>D314+D315+D316</f>
        <v>0</v>
      </c>
      <c r="J307" s="421">
        <v>0.5</v>
      </c>
      <c r="K307" s="93">
        <f t="shared" ref="K307:K318" si="44">I307/J307</f>
        <v>0</v>
      </c>
      <c r="L307" s="116" t="e">
        <f t="shared" si="42"/>
        <v>#DIV/0!</v>
      </c>
      <c r="M307" s="87"/>
      <c r="N307" s="169" t="s">
        <v>122</v>
      </c>
      <c r="O307" s="93">
        <f>F314+F315+F316</f>
        <v>0</v>
      </c>
      <c r="P307" s="436">
        <v>0.5</v>
      </c>
      <c r="Q307" s="93">
        <f t="shared" ref="Q307:Q320" si="45">O307/P307</f>
        <v>0</v>
      </c>
      <c r="R307" s="116" t="e">
        <f t="shared" si="43"/>
        <v>#DIV/0!</v>
      </c>
    </row>
    <row r="308" spans="1:18" x14ac:dyDescent="0.2">
      <c r="A308" s="171" t="s">
        <v>113</v>
      </c>
      <c r="B308" s="175" t="s">
        <v>118</v>
      </c>
      <c r="C308" s="439"/>
      <c r="D308" s="93">
        <f>C308/2</f>
        <v>0</v>
      </c>
      <c r="E308" s="439"/>
      <c r="F308" s="93">
        <f>E308/2</f>
        <v>0</v>
      </c>
      <c r="H308" s="169" t="s">
        <v>119</v>
      </c>
      <c r="I308" s="93">
        <f>D317+D318+D319</f>
        <v>0</v>
      </c>
      <c r="J308" s="421">
        <v>0.5</v>
      </c>
      <c r="K308" s="93">
        <f t="shared" si="44"/>
        <v>0</v>
      </c>
      <c r="L308" s="116" t="e">
        <f t="shared" si="42"/>
        <v>#DIV/0!</v>
      </c>
      <c r="M308" s="87"/>
      <c r="N308" s="169" t="s">
        <v>119</v>
      </c>
      <c r="O308" s="93">
        <f>F317+F318+F319</f>
        <v>0</v>
      </c>
      <c r="P308" s="436">
        <v>0.5</v>
      </c>
      <c r="Q308" s="93">
        <f t="shared" si="45"/>
        <v>0</v>
      </c>
      <c r="R308" s="116" t="e">
        <f t="shared" si="43"/>
        <v>#DIV/0!</v>
      </c>
    </row>
    <row r="309" spans="1:18" x14ac:dyDescent="0.2">
      <c r="A309" s="171" t="s">
        <v>113</v>
      </c>
      <c r="B309" s="175" t="s">
        <v>116</v>
      </c>
      <c r="C309" s="439"/>
      <c r="D309" s="93">
        <f>C309/5</f>
        <v>0</v>
      </c>
      <c r="E309" s="439"/>
      <c r="F309" s="93">
        <f>E309/5</f>
        <v>0</v>
      </c>
      <c r="H309" s="169" t="s">
        <v>156</v>
      </c>
      <c r="I309" s="93">
        <f>D320</f>
        <v>0</v>
      </c>
      <c r="J309" s="421">
        <v>1.2</v>
      </c>
      <c r="K309" s="93">
        <f t="shared" si="44"/>
        <v>0</v>
      </c>
      <c r="L309" s="116" t="e">
        <f t="shared" si="42"/>
        <v>#DIV/0!</v>
      </c>
      <c r="M309" s="87"/>
      <c r="N309" s="169" t="s">
        <v>156</v>
      </c>
      <c r="O309" s="93">
        <f>F320</f>
        <v>0</v>
      </c>
      <c r="P309" s="436">
        <v>1.2</v>
      </c>
      <c r="Q309" s="93">
        <f t="shared" si="45"/>
        <v>0</v>
      </c>
      <c r="R309" s="116" t="e">
        <f t="shared" si="43"/>
        <v>#DIV/0!</v>
      </c>
    </row>
    <row r="310" spans="1:18" x14ac:dyDescent="0.2">
      <c r="A310" s="171" t="s">
        <v>113</v>
      </c>
      <c r="B310" s="171" t="s">
        <v>139</v>
      </c>
      <c r="C310" s="440"/>
      <c r="D310" s="116">
        <f>C310/2.5</f>
        <v>0</v>
      </c>
      <c r="E310" s="440"/>
      <c r="F310" s="116">
        <f>E310/2.5</f>
        <v>0</v>
      </c>
      <c r="H310" s="169" t="s">
        <v>155</v>
      </c>
      <c r="I310" s="93">
        <f>D321</f>
        <v>0</v>
      </c>
      <c r="J310" s="421">
        <v>1.2</v>
      </c>
      <c r="K310" s="93">
        <f t="shared" si="44"/>
        <v>0</v>
      </c>
      <c r="L310" s="116" t="e">
        <f t="shared" si="42"/>
        <v>#DIV/0!</v>
      </c>
      <c r="M310" s="87"/>
      <c r="N310" s="169" t="s">
        <v>155</v>
      </c>
      <c r="O310" s="93">
        <f>F321</f>
        <v>0</v>
      </c>
      <c r="P310" s="436">
        <v>1.2</v>
      </c>
      <c r="Q310" s="93">
        <f t="shared" si="45"/>
        <v>0</v>
      </c>
      <c r="R310" s="116" t="e">
        <f t="shared" si="43"/>
        <v>#DIV/0!</v>
      </c>
    </row>
    <row r="311" spans="1:18" x14ac:dyDescent="0.2">
      <c r="A311" s="171" t="s">
        <v>131</v>
      </c>
      <c r="B311" s="175" t="s">
        <v>103</v>
      </c>
      <c r="C311" s="439"/>
      <c r="D311" s="93">
        <f>C311</f>
        <v>0</v>
      </c>
      <c r="E311" s="439"/>
      <c r="F311" s="93">
        <f>E311</f>
        <v>0</v>
      </c>
      <c r="H311" s="169" t="s">
        <v>129</v>
      </c>
      <c r="I311" s="93">
        <f>D322+D323</f>
        <v>0</v>
      </c>
      <c r="J311" s="421">
        <v>3</v>
      </c>
      <c r="K311" s="93">
        <f t="shared" si="44"/>
        <v>0</v>
      </c>
      <c r="L311" s="116" t="e">
        <f t="shared" si="42"/>
        <v>#DIV/0!</v>
      </c>
      <c r="M311" s="87"/>
      <c r="N311" s="169" t="s">
        <v>129</v>
      </c>
      <c r="O311" s="93">
        <f>F322+F323</f>
        <v>0</v>
      </c>
      <c r="P311" s="436">
        <v>3</v>
      </c>
      <c r="Q311" s="93">
        <f t="shared" si="45"/>
        <v>0</v>
      </c>
      <c r="R311" s="116" t="e">
        <f t="shared" si="43"/>
        <v>#DIV/0!</v>
      </c>
    </row>
    <row r="312" spans="1:18" x14ac:dyDescent="0.2">
      <c r="A312" s="171" t="s">
        <v>126</v>
      </c>
      <c r="B312" s="175" t="s">
        <v>121</v>
      </c>
      <c r="C312" s="439"/>
      <c r="D312" s="93">
        <f>C312/4</f>
        <v>0</v>
      </c>
      <c r="E312" s="439"/>
      <c r="F312" s="93">
        <f>E312/4</f>
        <v>0</v>
      </c>
      <c r="H312" s="169" t="s">
        <v>158</v>
      </c>
      <c r="I312" s="93">
        <f>D324</f>
        <v>0</v>
      </c>
      <c r="J312" s="421">
        <v>0.4</v>
      </c>
      <c r="K312" s="93">
        <f t="shared" si="44"/>
        <v>0</v>
      </c>
      <c r="L312" s="116" t="e">
        <f t="shared" si="42"/>
        <v>#DIV/0!</v>
      </c>
      <c r="M312" s="87"/>
      <c r="N312" s="169" t="s">
        <v>158</v>
      </c>
      <c r="O312" s="93">
        <f>F324</f>
        <v>0</v>
      </c>
      <c r="P312" s="436">
        <v>0.4</v>
      </c>
      <c r="Q312" s="93">
        <f t="shared" si="45"/>
        <v>0</v>
      </c>
      <c r="R312" s="116" t="e">
        <f t="shared" si="43"/>
        <v>#DIV/0!</v>
      </c>
    </row>
    <row r="313" spans="1:18" x14ac:dyDescent="0.2">
      <c r="A313" s="171" t="s">
        <v>126</v>
      </c>
      <c r="B313" s="175" t="s">
        <v>123</v>
      </c>
      <c r="C313" s="439"/>
      <c r="D313" s="93">
        <f>C313/2</f>
        <v>0</v>
      </c>
      <c r="E313" s="439"/>
      <c r="F313" s="93">
        <f>E313/2</f>
        <v>0</v>
      </c>
      <c r="H313" s="169" t="s">
        <v>157</v>
      </c>
      <c r="I313" s="93">
        <f>D325</f>
        <v>0</v>
      </c>
      <c r="J313" s="421">
        <v>0.4</v>
      </c>
      <c r="K313" s="93">
        <f t="shared" si="44"/>
        <v>0</v>
      </c>
      <c r="L313" s="116" t="e">
        <f t="shared" si="42"/>
        <v>#DIV/0!</v>
      </c>
      <c r="M313" s="87"/>
      <c r="N313" s="169" t="s">
        <v>157</v>
      </c>
      <c r="O313" s="93">
        <f>F325</f>
        <v>0</v>
      </c>
      <c r="P313" s="436">
        <v>0.4</v>
      </c>
      <c r="Q313" s="93">
        <f t="shared" si="45"/>
        <v>0</v>
      </c>
      <c r="R313" s="116" t="e">
        <f t="shared" si="43"/>
        <v>#DIV/0!</v>
      </c>
    </row>
    <row r="314" spans="1:18" x14ac:dyDescent="0.2">
      <c r="A314" s="171" t="s">
        <v>120</v>
      </c>
      <c r="B314" s="175" t="s">
        <v>121</v>
      </c>
      <c r="C314" s="439"/>
      <c r="D314" s="93">
        <f>C314/4</f>
        <v>0</v>
      </c>
      <c r="E314" s="439"/>
      <c r="F314" s="93">
        <f>E314/4</f>
        <v>0</v>
      </c>
      <c r="H314" s="169" t="s">
        <v>124</v>
      </c>
      <c r="I314" s="93">
        <f>D326+D327</f>
        <v>0</v>
      </c>
      <c r="J314" s="421">
        <v>14</v>
      </c>
      <c r="K314" s="93">
        <f t="shared" si="44"/>
        <v>0</v>
      </c>
      <c r="L314" s="116" t="e">
        <f t="shared" si="42"/>
        <v>#DIV/0!</v>
      </c>
      <c r="M314" s="87"/>
      <c r="N314" s="169" t="s">
        <v>124</v>
      </c>
      <c r="O314" s="93">
        <f>F326+F327</f>
        <v>0</v>
      </c>
      <c r="P314" s="436">
        <v>14</v>
      </c>
      <c r="Q314" s="93">
        <f t="shared" si="45"/>
        <v>0</v>
      </c>
      <c r="R314" s="116" t="e">
        <f t="shared" si="43"/>
        <v>#DIV/0!</v>
      </c>
    </row>
    <row r="315" spans="1:18" x14ac:dyDescent="0.2">
      <c r="A315" s="169" t="s">
        <v>120</v>
      </c>
      <c r="B315" s="175" t="s">
        <v>123</v>
      </c>
      <c r="C315" s="92"/>
      <c r="D315" s="93">
        <f>C315/2</f>
        <v>0</v>
      </c>
      <c r="E315" s="92"/>
      <c r="F315" s="93">
        <f>E315/2</f>
        <v>0</v>
      </c>
      <c r="H315" s="169" t="s">
        <v>136</v>
      </c>
      <c r="I315" s="93">
        <f>D328</f>
        <v>0</v>
      </c>
      <c r="J315" s="421">
        <v>0.15</v>
      </c>
      <c r="K315" s="93">
        <f t="shared" si="44"/>
        <v>0</v>
      </c>
      <c r="L315" s="116" t="e">
        <f t="shared" si="42"/>
        <v>#DIV/0!</v>
      </c>
      <c r="M315" s="87"/>
      <c r="N315" s="169" t="s">
        <v>136</v>
      </c>
      <c r="O315" s="93">
        <f>F328</f>
        <v>0</v>
      </c>
      <c r="P315" s="436">
        <v>0.15</v>
      </c>
      <c r="Q315" s="93">
        <f t="shared" si="45"/>
        <v>0</v>
      </c>
      <c r="R315" s="116" t="e">
        <f t="shared" si="43"/>
        <v>#DIV/0!</v>
      </c>
    </row>
    <row r="316" spans="1:18" x14ac:dyDescent="0.2">
      <c r="A316" s="169" t="s">
        <v>120</v>
      </c>
      <c r="B316" s="175" t="s">
        <v>436</v>
      </c>
      <c r="C316" s="92"/>
      <c r="D316" s="93">
        <f>C316/1.33</f>
        <v>0</v>
      </c>
      <c r="E316" s="92"/>
      <c r="F316" s="93">
        <f>E316/1.33</f>
        <v>0</v>
      </c>
      <c r="H316" s="169" t="s">
        <v>137</v>
      </c>
      <c r="I316" s="93">
        <f>D329+D330</f>
        <v>0</v>
      </c>
      <c r="J316" s="421">
        <v>0.3</v>
      </c>
      <c r="K316" s="93">
        <f t="shared" si="44"/>
        <v>0</v>
      </c>
      <c r="L316" s="116" t="e">
        <f t="shared" si="42"/>
        <v>#DIV/0!</v>
      </c>
      <c r="M316" s="87"/>
      <c r="N316" s="169" t="s">
        <v>137</v>
      </c>
      <c r="O316" s="93">
        <f>F329+F330</f>
        <v>0</v>
      </c>
      <c r="P316" s="436">
        <v>0.3</v>
      </c>
      <c r="Q316" s="93">
        <f t="shared" si="45"/>
        <v>0</v>
      </c>
      <c r="R316" s="116" t="e">
        <f t="shared" si="43"/>
        <v>#DIV/0!</v>
      </c>
    </row>
    <row r="317" spans="1:18" x14ac:dyDescent="0.2">
      <c r="A317" s="169" t="s">
        <v>120</v>
      </c>
      <c r="B317" s="175" t="s">
        <v>114</v>
      </c>
      <c r="C317" s="92"/>
      <c r="D317" s="93">
        <f>C317/4</f>
        <v>0</v>
      </c>
      <c r="E317" s="92"/>
      <c r="F317" s="93">
        <f>E317/4</f>
        <v>0</v>
      </c>
      <c r="H317" s="169" t="s">
        <v>135</v>
      </c>
      <c r="I317" s="93">
        <f>D331+D332</f>
        <v>0</v>
      </c>
      <c r="J317" s="421">
        <v>0.4</v>
      </c>
      <c r="K317" s="93">
        <f t="shared" si="44"/>
        <v>0</v>
      </c>
      <c r="L317" s="116" t="e">
        <f t="shared" si="42"/>
        <v>#DIV/0!</v>
      </c>
      <c r="M317" s="87"/>
      <c r="N317" s="169" t="s">
        <v>135</v>
      </c>
      <c r="O317" s="93">
        <f>F331+F332</f>
        <v>0</v>
      </c>
      <c r="P317" s="436">
        <v>0.4</v>
      </c>
      <c r="Q317" s="93">
        <f t="shared" si="45"/>
        <v>0</v>
      </c>
      <c r="R317" s="116" t="e">
        <f t="shared" si="43"/>
        <v>#DIV/0!</v>
      </c>
    </row>
    <row r="318" spans="1:18" x14ac:dyDescent="0.2">
      <c r="A318" s="169" t="s">
        <v>120</v>
      </c>
      <c r="B318" s="175" t="s">
        <v>118</v>
      </c>
      <c r="C318" s="92"/>
      <c r="D318" s="93">
        <f>C318/2</f>
        <v>0</v>
      </c>
      <c r="E318" s="92"/>
      <c r="F318" s="93">
        <f>E318/2</f>
        <v>0</v>
      </c>
      <c r="H318" s="169" t="s">
        <v>133</v>
      </c>
      <c r="I318" s="93">
        <f>D333+D334</f>
        <v>0</v>
      </c>
      <c r="J318" s="421">
        <v>2</v>
      </c>
      <c r="K318" s="93">
        <f t="shared" si="44"/>
        <v>0</v>
      </c>
      <c r="L318" s="116" t="e">
        <f t="shared" si="42"/>
        <v>#DIV/0!</v>
      </c>
      <c r="M318" s="87"/>
      <c r="N318" s="169" t="s">
        <v>133</v>
      </c>
      <c r="O318" s="93">
        <f>F333+F334</f>
        <v>0</v>
      </c>
      <c r="P318" s="436">
        <v>2</v>
      </c>
      <c r="Q318" s="93">
        <f t="shared" si="45"/>
        <v>0</v>
      </c>
      <c r="R318" s="116" t="e">
        <f t="shared" si="43"/>
        <v>#DIV/0!</v>
      </c>
    </row>
    <row r="319" spans="1:18" x14ac:dyDescent="0.2">
      <c r="A319" s="169" t="s">
        <v>120</v>
      </c>
      <c r="B319" s="175" t="s">
        <v>437</v>
      </c>
      <c r="C319" s="92"/>
      <c r="D319" s="93">
        <f>C319/1.33</f>
        <v>0</v>
      </c>
      <c r="E319" s="92"/>
      <c r="F319" s="93">
        <f>E319/1.33</f>
        <v>0</v>
      </c>
      <c r="H319" s="168" t="s">
        <v>242</v>
      </c>
      <c r="I319" s="116">
        <f>D335</f>
        <v>0</v>
      </c>
      <c r="J319" s="421">
        <v>0.28000000000000003</v>
      </c>
      <c r="K319" s="116">
        <f t="shared" ref="K319:K327" si="46">I319/J319</f>
        <v>0</v>
      </c>
      <c r="L319" s="116" t="e">
        <f t="shared" si="42"/>
        <v>#DIV/0!</v>
      </c>
      <c r="M319" s="117"/>
      <c r="N319" s="168" t="s">
        <v>242</v>
      </c>
      <c r="O319" s="116">
        <f>F335</f>
        <v>0</v>
      </c>
      <c r="P319" s="436">
        <v>0.28000000000000003</v>
      </c>
      <c r="Q319" s="116">
        <f t="shared" si="45"/>
        <v>0</v>
      </c>
      <c r="R319" s="116" t="e">
        <f t="shared" si="43"/>
        <v>#DIV/0!</v>
      </c>
    </row>
    <row r="320" spans="1:18" x14ac:dyDescent="0.2">
      <c r="A320" s="169" t="s">
        <v>149</v>
      </c>
      <c r="B320" s="175" t="s">
        <v>151</v>
      </c>
      <c r="C320" s="92"/>
      <c r="D320" s="93">
        <f>C320/1.67</f>
        <v>0</v>
      </c>
      <c r="E320" s="92"/>
      <c r="F320" s="93">
        <f>E320/1.67</f>
        <v>0</v>
      </c>
      <c r="H320" s="168" t="s">
        <v>243</v>
      </c>
      <c r="I320" s="116">
        <f>D336</f>
        <v>0</v>
      </c>
      <c r="J320" s="421">
        <v>0.1</v>
      </c>
      <c r="K320" s="116">
        <f t="shared" si="46"/>
        <v>0</v>
      </c>
      <c r="L320" s="116" t="e">
        <f t="shared" si="42"/>
        <v>#DIV/0!</v>
      </c>
      <c r="M320" s="117"/>
      <c r="N320" s="168" t="s">
        <v>243</v>
      </c>
      <c r="O320" s="116">
        <f>F336</f>
        <v>0</v>
      </c>
      <c r="P320" s="436">
        <v>0.1</v>
      </c>
      <c r="Q320" s="116">
        <f t="shared" si="45"/>
        <v>0</v>
      </c>
      <c r="R320" s="116" t="e">
        <f t="shared" si="43"/>
        <v>#DIV/0!</v>
      </c>
    </row>
    <row r="321" spans="1:18" x14ac:dyDescent="0.2">
      <c r="A321" s="169" t="s">
        <v>149</v>
      </c>
      <c r="B321" s="175" t="s">
        <v>150</v>
      </c>
      <c r="C321" s="92"/>
      <c r="D321" s="93">
        <f>C321/1.67</f>
        <v>0</v>
      </c>
      <c r="E321" s="92"/>
      <c r="F321" s="93">
        <f>E321/1.67</f>
        <v>0</v>
      </c>
      <c r="H321" s="168" t="s">
        <v>218</v>
      </c>
      <c r="I321" s="93">
        <f>D337</f>
        <v>0</v>
      </c>
      <c r="J321" s="421">
        <v>0.04</v>
      </c>
      <c r="K321" s="93">
        <f t="shared" si="46"/>
        <v>0</v>
      </c>
      <c r="L321" s="116" t="e">
        <f t="shared" si="42"/>
        <v>#DIV/0!</v>
      </c>
      <c r="M321" s="87"/>
      <c r="N321" s="168" t="s">
        <v>218</v>
      </c>
      <c r="O321" s="93">
        <f>F337</f>
        <v>0</v>
      </c>
      <c r="P321" s="437">
        <v>0.04</v>
      </c>
      <c r="Q321" s="93">
        <f t="shared" ref="Q321:Q327" si="47">O321/P321</f>
        <v>0</v>
      </c>
      <c r="R321" s="116" t="e">
        <f t="shared" si="43"/>
        <v>#DIV/0!</v>
      </c>
    </row>
    <row r="322" spans="1:18" x14ac:dyDescent="0.2">
      <c r="A322" s="169" t="s">
        <v>129</v>
      </c>
      <c r="B322" s="175" t="s">
        <v>123</v>
      </c>
      <c r="C322" s="92"/>
      <c r="D322" s="93">
        <f>C322/2</f>
        <v>0</v>
      </c>
      <c r="E322" s="92"/>
      <c r="F322" s="93">
        <f>E322/2</f>
        <v>0</v>
      </c>
      <c r="H322" s="168" t="s">
        <v>219</v>
      </c>
      <c r="I322" s="93">
        <f>D338</f>
        <v>0</v>
      </c>
      <c r="J322" s="420">
        <v>0.21</v>
      </c>
      <c r="K322" s="93">
        <f t="shared" si="46"/>
        <v>0</v>
      </c>
      <c r="L322" s="116" t="e">
        <f t="shared" si="42"/>
        <v>#DIV/0!</v>
      </c>
      <c r="M322" s="87"/>
      <c r="N322" s="168" t="s">
        <v>219</v>
      </c>
      <c r="O322" s="93">
        <f>F338</f>
        <v>0</v>
      </c>
      <c r="P322" s="437">
        <v>0.21</v>
      </c>
      <c r="Q322" s="93">
        <f t="shared" si="47"/>
        <v>0</v>
      </c>
      <c r="R322" s="116" t="e">
        <f t="shared" si="43"/>
        <v>#DIV/0!</v>
      </c>
    </row>
    <row r="323" spans="1:18" x14ac:dyDescent="0.2">
      <c r="A323" s="169" t="s">
        <v>129</v>
      </c>
      <c r="B323" s="175" t="s">
        <v>103</v>
      </c>
      <c r="C323" s="92"/>
      <c r="D323" s="93">
        <f>C323</f>
        <v>0</v>
      </c>
      <c r="E323" s="92"/>
      <c r="F323" s="93">
        <f>E323</f>
        <v>0</v>
      </c>
      <c r="H323" s="168" t="s">
        <v>220</v>
      </c>
      <c r="I323" s="93">
        <f>D339</f>
        <v>0</v>
      </c>
      <c r="J323" s="420">
        <v>0.1</v>
      </c>
      <c r="K323" s="93">
        <f t="shared" si="46"/>
        <v>0</v>
      </c>
      <c r="L323" s="116" t="e">
        <f t="shared" si="42"/>
        <v>#DIV/0!</v>
      </c>
      <c r="M323" s="87"/>
      <c r="N323" s="168" t="s">
        <v>220</v>
      </c>
      <c r="O323" s="93">
        <f>F339</f>
        <v>0</v>
      </c>
      <c r="P323" s="437">
        <v>0.1</v>
      </c>
      <c r="Q323" s="93">
        <f t="shared" si="47"/>
        <v>0</v>
      </c>
      <c r="R323" s="116" t="e">
        <f t="shared" si="43"/>
        <v>#DIV/0!</v>
      </c>
    </row>
    <row r="324" spans="1:18" x14ac:dyDescent="0.2">
      <c r="A324" s="169" t="s">
        <v>152</v>
      </c>
      <c r="B324" s="175" t="s">
        <v>154</v>
      </c>
      <c r="C324" s="92"/>
      <c r="D324" s="93">
        <f>C324/2.5</f>
        <v>0</v>
      </c>
      <c r="E324" s="92"/>
      <c r="F324" s="93">
        <f>E324/2.5</f>
        <v>0</v>
      </c>
      <c r="H324" s="168" t="s">
        <v>221</v>
      </c>
      <c r="I324" s="93">
        <f>D340+D341</f>
        <v>0</v>
      </c>
      <c r="J324" s="420">
        <v>0.05</v>
      </c>
      <c r="K324" s="93">
        <f t="shared" si="46"/>
        <v>0</v>
      </c>
      <c r="L324" s="116" t="e">
        <f t="shared" si="42"/>
        <v>#DIV/0!</v>
      </c>
      <c r="M324" s="87"/>
      <c r="N324" s="168" t="s">
        <v>221</v>
      </c>
      <c r="O324" s="93">
        <f>F340+F341</f>
        <v>0</v>
      </c>
      <c r="P324" s="437">
        <v>0.05</v>
      </c>
      <c r="Q324" s="93">
        <f t="shared" si="47"/>
        <v>0</v>
      </c>
      <c r="R324" s="116" t="e">
        <f t="shared" si="43"/>
        <v>#DIV/0!</v>
      </c>
    </row>
    <row r="325" spans="1:18" x14ac:dyDescent="0.2">
      <c r="A325" s="169" t="s">
        <v>152</v>
      </c>
      <c r="B325" s="175" t="s">
        <v>153</v>
      </c>
      <c r="C325" s="92"/>
      <c r="D325" s="93">
        <f>C325/2.5</f>
        <v>0</v>
      </c>
      <c r="E325" s="92"/>
      <c r="F325" s="93">
        <f>E325/2.5</f>
        <v>0</v>
      </c>
      <c r="H325" s="168" t="s">
        <v>223</v>
      </c>
      <c r="I325" s="93">
        <f>D342</f>
        <v>0</v>
      </c>
      <c r="J325" s="420">
        <v>0.2</v>
      </c>
      <c r="K325" s="93">
        <f t="shared" si="46"/>
        <v>0</v>
      </c>
      <c r="L325" s="116" t="e">
        <f t="shared" si="42"/>
        <v>#DIV/0!</v>
      </c>
      <c r="M325" s="87"/>
      <c r="N325" s="168" t="s">
        <v>223</v>
      </c>
      <c r="O325" s="93">
        <f>F342</f>
        <v>0</v>
      </c>
      <c r="P325" s="437">
        <v>0.2</v>
      </c>
      <c r="Q325" s="93">
        <f t="shared" si="47"/>
        <v>0</v>
      </c>
      <c r="R325" s="116" t="e">
        <f t="shared" si="43"/>
        <v>#DIV/0!</v>
      </c>
    </row>
    <row r="326" spans="1:18" x14ac:dyDescent="0.2">
      <c r="A326" s="169" t="s">
        <v>127</v>
      </c>
      <c r="B326" s="175" t="s">
        <v>128</v>
      </c>
      <c r="C326" s="92"/>
      <c r="D326" s="93">
        <f>C326*4</f>
        <v>0</v>
      </c>
      <c r="E326" s="92"/>
      <c r="F326" s="93">
        <f>E326*4</f>
        <v>0</v>
      </c>
      <c r="H326" s="168" t="s">
        <v>225</v>
      </c>
      <c r="I326" s="93">
        <f>D343</f>
        <v>0</v>
      </c>
      <c r="J326" s="420">
        <v>0.1</v>
      </c>
      <c r="K326" s="93">
        <f t="shared" si="46"/>
        <v>0</v>
      </c>
      <c r="L326" s="116" t="e">
        <f t="shared" si="42"/>
        <v>#DIV/0!</v>
      </c>
      <c r="M326" s="87"/>
      <c r="N326" s="168" t="s">
        <v>225</v>
      </c>
      <c r="O326" s="93">
        <f>F343</f>
        <v>0</v>
      </c>
      <c r="P326" s="437">
        <v>0.1</v>
      </c>
      <c r="Q326" s="93">
        <f t="shared" si="47"/>
        <v>0</v>
      </c>
      <c r="R326" s="116" t="e">
        <f t="shared" si="43"/>
        <v>#DIV/0!</v>
      </c>
    </row>
    <row r="327" spans="1:18" ht="13.5" thickBot="1" x14ac:dyDescent="0.25">
      <c r="A327" s="169" t="s">
        <v>127</v>
      </c>
      <c r="B327" s="175" t="s">
        <v>130</v>
      </c>
      <c r="C327" s="92"/>
      <c r="D327" s="93">
        <f>C327*2</f>
        <v>0</v>
      </c>
      <c r="E327" s="92"/>
      <c r="F327" s="93">
        <f>E327*2</f>
        <v>0</v>
      </c>
      <c r="H327" s="170" t="s">
        <v>226</v>
      </c>
      <c r="I327" s="95">
        <f>D344</f>
        <v>0</v>
      </c>
      <c r="J327" s="422">
        <v>0.4</v>
      </c>
      <c r="K327" s="95">
        <f t="shared" si="46"/>
        <v>0</v>
      </c>
      <c r="L327" s="533" t="e">
        <f t="shared" si="42"/>
        <v>#DIV/0!</v>
      </c>
      <c r="M327" s="87"/>
      <c r="N327" s="170" t="s">
        <v>226</v>
      </c>
      <c r="O327" s="95">
        <f>F344</f>
        <v>0</v>
      </c>
      <c r="P327" s="438">
        <v>0.4</v>
      </c>
      <c r="Q327" s="95">
        <f t="shared" si="47"/>
        <v>0</v>
      </c>
      <c r="R327" s="533" t="e">
        <f t="shared" si="43"/>
        <v>#DIV/0!</v>
      </c>
    </row>
    <row r="328" spans="1:18" ht="13.5" thickBot="1" x14ac:dyDescent="0.25">
      <c r="A328" s="169" t="s">
        <v>136</v>
      </c>
      <c r="B328" s="175" t="s">
        <v>140</v>
      </c>
      <c r="C328" s="92"/>
      <c r="D328" s="93">
        <f>C328/20</f>
        <v>0</v>
      </c>
      <c r="E328" s="92"/>
      <c r="F328" s="93">
        <f>E328/20</f>
        <v>0</v>
      </c>
    </row>
    <row r="329" spans="1:18" ht="13.5" thickBot="1" x14ac:dyDescent="0.25">
      <c r="A329" s="169" t="s">
        <v>137</v>
      </c>
      <c r="B329" s="175" t="s">
        <v>222</v>
      </c>
      <c r="C329" s="92"/>
      <c r="D329" s="93">
        <f>C329/30</f>
        <v>0</v>
      </c>
      <c r="E329" s="92"/>
      <c r="F329" s="93">
        <f>E329/30</f>
        <v>0</v>
      </c>
      <c r="J329" s="85" t="s">
        <v>138</v>
      </c>
      <c r="K329" s="96">
        <f>SUM('Plan2 - UTI'!H119:H122)</f>
        <v>0</v>
      </c>
      <c r="P329" s="85" t="s">
        <v>138</v>
      </c>
      <c r="Q329" s="96">
        <f>'Plan2 - UTI'!H123</f>
        <v>0</v>
      </c>
    </row>
    <row r="330" spans="1:18" x14ac:dyDescent="0.2">
      <c r="A330" s="169" t="s">
        <v>137</v>
      </c>
      <c r="B330" s="175" t="s">
        <v>224</v>
      </c>
      <c r="C330" s="92"/>
      <c r="D330" s="93">
        <f>C330/6.67</f>
        <v>0</v>
      </c>
      <c r="E330" s="92"/>
      <c r="F330" s="93">
        <f>E330/6.67</f>
        <v>0</v>
      </c>
    </row>
    <row r="331" spans="1:18" x14ac:dyDescent="0.2">
      <c r="A331" s="169" t="s">
        <v>135</v>
      </c>
      <c r="B331" s="175" t="s">
        <v>116</v>
      </c>
      <c r="C331" s="92"/>
      <c r="D331" s="93">
        <f>C331/5</f>
        <v>0</v>
      </c>
      <c r="E331" s="92"/>
      <c r="F331" s="93">
        <f>E331/5</f>
        <v>0</v>
      </c>
    </row>
    <row r="332" spans="1:18" x14ac:dyDescent="0.2">
      <c r="A332" s="169" t="s">
        <v>135</v>
      </c>
      <c r="B332" s="175" t="s">
        <v>139</v>
      </c>
      <c r="C332" s="92"/>
      <c r="D332" s="93">
        <f>C332/2.5</f>
        <v>0</v>
      </c>
      <c r="E332" s="92"/>
      <c r="F332" s="93">
        <f>E332/2.5</f>
        <v>0</v>
      </c>
    </row>
    <row r="333" spans="1:18" x14ac:dyDescent="0.2">
      <c r="A333" s="169" t="s">
        <v>133</v>
      </c>
      <c r="B333" s="175" t="s">
        <v>123</v>
      </c>
      <c r="C333" s="92"/>
      <c r="D333" s="93">
        <f>C333/2</f>
        <v>0</v>
      </c>
      <c r="E333" s="92"/>
      <c r="F333" s="93">
        <f>E333/2</f>
        <v>0</v>
      </c>
    </row>
    <row r="334" spans="1:18" x14ac:dyDescent="0.2">
      <c r="A334" s="176" t="s">
        <v>133</v>
      </c>
      <c r="B334" s="177" t="s">
        <v>103</v>
      </c>
      <c r="C334" s="97"/>
      <c r="D334" s="98">
        <f>C334</f>
        <v>0</v>
      </c>
      <c r="E334" s="97"/>
      <c r="F334" s="98">
        <f>E334</f>
        <v>0</v>
      </c>
    </row>
    <row r="335" spans="1:18" x14ac:dyDescent="0.2">
      <c r="A335" s="169" t="s">
        <v>242</v>
      </c>
      <c r="B335" s="178" t="s">
        <v>123</v>
      </c>
      <c r="C335" s="97"/>
      <c r="D335" s="98">
        <f>C335/2</f>
        <v>0</v>
      </c>
      <c r="E335" s="97"/>
      <c r="F335" s="98">
        <f>E335/2</f>
        <v>0</v>
      </c>
    </row>
    <row r="336" spans="1:18" x14ac:dyDescent="0.2">
      <c r="A336" s="169" t="s">
        <v>243</v>
      </c>
      <c r="B336" s="178" t="s">
        <v>244</v>
      </c>
      <c r="C336" s="97"/>
      <c r="D336" s="98">
        <f>C336/20</f>
        <v>0</v>
      </c>
      <c r="E336" s="97"/>
      <c r="F336" s="98">
        <f>E336/20</f>
        <v>0</v>
      </c>
    </row>
    <row r="337" spans="1:18" x14ac:dyDescent="0.2">
      <c r="A337" s="168" t="s">
        <v>218</v>
      </c>
      <c r="B337" s="175" t="s">
        <v>227</v>
      </c>
      <c r="C337" s="92"/>
      <c r="D337" s="93">
        <f>C337/20</f>
        <v>0</v>
      </c>
      <c r="E337" s="92"/>
      <c r="F337" s="93">
        <f>E337/20</f>
        <v>0</v>
      </c>
    </row>
    <row r="338" spans="1:18" x14ac:dyDescent="0.2">
      <c r="A338" s="168" t="s">
        <v>219</v>
      </c>
      <c r="B338" s="175" t="s">
        <v>227</v>
      </c>
      <c r="C338" s="92"/>
      <c r="D338" s="93">
        <f>C338/20</f>
        <v>0</v>
      </c>
      <c r="E338" s="92"/>
      <c r="F338" s="93">
        <f>E338/20</f>
        <v>0</v>
      </c>
    </row>
    <row r="339" spans="1:18" x14ac:dyDescent="0.2">
      <c r="A339" s="168" t="s">
        <v>220</v>
      </c>
      <c r="B339" s="175" t="s">
        <v>228</v>
      </c>
      <c r="C339" s="92"/>
      <c r="D339" s="93">
        <f>C339/10</f>
        <v>0</v>
      </c>
      <c r="E339" s="92"/>
      <c r="F339" s="93">
        <f>E339/10</f>
        <v>0</v>
      </c>
    </row>
    <row r="340" spans="1:18" x14ac:dyDescent="0.2">
      <c r="A340" s="168" t="s">
        <v>221</v>
      </c>
      <c r="B340" s="175" t="s">
        <v>227</v>
      </c>
      <c r="C340" s="92"/>
      <c r="D340" s="93">
        <f>C340/20</f>
        <v>0</v>
      </c>
      <c r="E340" s="92"/>
      <c r="F340" s="93">
        <f>E340/20</f>
        <v>0</v>
      </c>
    </row>
    <row r="341" spans="1:18" x14ac:dyDescent="0.2">
      <c r="A341" s="168" t="s">
        <v>221</v>
      </c>
      <c r="B341" s="175" t="s">
        <v>229</v>
      </c>
      <c r="C341" s="92"/>
      <c r="D341" s="93">
        <f>C341*0.07</f>
        <v>0</v>
      </c>
      <c r="E341" s="92"/>
      <c r="F341" s="93">
        <f>E341*0.07</f>
        <v>0</v>
      </c>
    </row>
    <row r="342" spans="1:18" x14ac:dyDescent="0.2">
      <c r="A342" s="168" t="s">
        <v>223</v>
      </c>
      <c r="B342" s="175" t="s">
        <v>230</v>
      </c>
      <c r="C342" s="92"/>
      <c r="D342" s="93">
        <f>C342/5</f>
        <v>0</v>
      </c>
      <c r="E342" s="92"/>
      <c r="F342" s="93">
        <f>E342/5</f>
        <v>0</v>
      </c>
    </row>
    <row r="343" spans="1:18" x14ac:dyDescent="0.2">
      <c r="A343" s="168" t="s">
        <v>225</v>
      </c>
      <c r="B343" s="175" t="s">
        <v>228</v>
      </c>
      <c r="C343" s="92"/>
      <c r="D343" s="93">
        <f>C343/10</f>
        <v>0</v>
      </c>
      <c r="E343" s="92"/>
      <c r="F343" s="93">
        <f>E343/10</f>
        <v>0</v>
      </c>
    </row>
    <row r="344" spans="1:18" ht="13.5" thickBot="1" x14ac:dyDescent="0.25">
      <c r="A344" s="170" t="s">
        <v>226</v>
      </c>
      <c r="B344" s="179" t="s">
        <v>231</v>
      </c>
      <c r="C344" s="99"/>
      <c r="D344" s="95">
        <f>C344/5</f>
        <v>0</v>
      </c>
      <c r="E344" s="99"/>
      <c r="F344" s="95">
        <f>E344/5</f>
        <v>0</v>
      </c>
    </row>
    <row r="345" spans="1:18" ht="13.5" thickBot="1" x14ac:dyDescent="0.25"/>
    <row r="346" spans="1:18" ht="13.5" thickBot="1" x14ac:dyDescent="0.25">
      <c r="A346" s="653" t="s">
        <v>44</v>
      </c>
      <c r="B346" s="654"/>
      <c r="C346" s="722" t="s">
        <v>94</v>
      </c>
      <c r="D346" s="723"/>
      <c r="E346" s="722" t="s">
        <v>95</v>
      </c>
      <c r="F346" s="723"/>
      <c r="H346" s="655" t="s">
        <v>94</v>
      </c>
      <c r="I346" s="656"/>
      <c r="J346" s="654"/>
      <c r="K346" s="654"/>
      <c r="L346" s="654"/>
      <c r="M346" s="654"/>
      <c r="N346" s="655" t="s">
        <v>95</v>
      </c>
      <c r="O346" s="657"/>
      <c r="P346" s="654"/>
      <c r="Q346" s="654"/>
      <c r="R346" s="654"/>
    </row>
    <row r="347" spans="1:18" ht="13.5" thickBot="1" x14ac:dyDescent="0.25">
      <c r="A347" s="255" t="s">
        <v>96</v>
      </c>
      <c r="B347" s="255" t="s">
        <v>97</v>
      </c>
      <c r="C347" s="255" t="s">
        <v>98</v>
      </c>
      <c r="D347" s="255" t="s">
        <v>99</v>
      </c>
      <c r="E347" s="255" t="s">
        <v>98</v>
      </c>
      <c r="F347" s="88" t="s">
        <v>99</v>
      </c>
      <c r="H347" s="658" t="s">
        <v>44</v>
      </c>
      <c r="I347" s="659" t="s">
        <v>100</v>
      </c>
      <c r="J347" s="659" t="s">
        <v>101</v>
      </c>
      <c r="K347" s="660"/>
      <c r="L347" s="661"/>
      <c r="M347" s="654"/>
      <c r="N347" s="658" t="s">
        <v>44</v>
      </c>
      <c r="O347" s="659" t="s">
        <v>100</v>
      </c>
      <c r="P347" s="659" t="s">
        <v>101</v>
      </c>
      <c r="Q347" s="660"/>
      <c r="R347" s="661"/>
    </row>
    <row r="348" spans="1:18" ht="13.5" thickBot="1" x14ac:dyDescent="0.25">
      <c r="A348" s="456" t="s">
        <v>337</v>
      </c>
      <c r="B348" s="456" t="s">
        <v>338</v>
      </c>
      <c r="C348" s="442"/>
      <c r="D348" s="456">
        <f>C348/10</f>
        <v>0</v>
      </c>
      <c r="E348" s="442"/>
      <c r="F348" s="456">
        <f>E348/10</f>
        <v>0</v>
      </c>
      <c r="H348" s="88" t="s">
        <v>104</v>
      </c>
      <c r="I348" s="90" t="s">
        <v>105</v>
      </c>
      <c r="J348" s="419" t="s">
        <v>106</v>
      </c>
      <c r="K348" s="434" t="s">
        <v>107</v>
      </c>
      <c r="L348" s="88" t="s">
        <v>108</v>
      </c>
      <c r="M348" s="87"/>
      <c r="N348" s="89" t="s">
        <v>104</v>
      </c>
      <c r="O348" s="88" t="s">
        <v>105</v>
      </c>
      <c r="P348" s="419" t="s">
        <v>106</v>
      </c>
      <c r="Q348" s="91" t="s">
        <v>107</v>
      </c>
      <c r="R348" s="90" t="s">
        <v>108</v>
      </c>
    </row>
    <row r="349" spans="1:18" x14ac:dyDescent="0.2">
      <c r="A349" s="171" t="s">
        <v>337</v>
      </c>
      <c r="B349" s="171" t="s">
        <v>339</v>
      </c>
      <c r="C349" s="435"/>
      <c r="D349" s="171">
        <f>C349/4</f>
        <v>0</v>
      </c>
      <c r="E349" s="435"/>
      <c r="F349" s="171">
        <f>E349/4</f>
        <v>0</v>
      </c>
      <c r="H349" s="457" t="s">
        <v>336</v>
      </c>
      <c r="I349" s="172">
        <f>SUM(D348:D351)</f>
        <v>0</v>
      </c>
      <c r="J349" s="172">
        <v>1</v>
      </c>
      <c r="K349" s="172">
        <f>I349/J349</f>
        <v>0</v>
      </c>
      <c r="L349" s="172" t="e">
        <f>K349/K$384*1000</f>
        <v>#DIV/0!</v>
      </c>
      <c r="M349" s="87"/>
      <c r="N349" s="457" t="s">
        <v>336</v>
      </c>
      <c r="O349" s="172">
        <f>SUM(F348:F351)</f>
        <v>0</v>
      </c>
      <c r="P349" s="458">
        <v>1</v>
      </c>
      <c r="Q349" s="172">
        <f t="shared" ref="Q349:Q361" si="48">O349/P349</f>
        <v>0</v>
      </c>
      <c r="R349" s="172" t="e">
        <f>Q349/Q$384*1000</f>
        <v>#DIV/0!</v>
      </c>
    </row>
    <row r="350" spans="1:18" x14ac:dyDescent="0.2">
      <c r="A350" s="171" t="s">
        <v>337</v>
      </c>
      <c r="B350" s="171" t="s">
        <v>340</v>
      </c>
      <c r="C350" s="435"/>
      <c r="D350" s="171">
        <f>C350/2</f>
        <v>0</v>
      </c>
      <c r="E350" s="435"/>
      <c r="F350" s="171">
        <f>E350/2</f>
        <v>0</v>
      </c>
      <c r="H350" s="169" t="s">
        <v>125</v>
      </c>
      <c r="I350" s="116">
        <f>D352+D353</f>
        <v>0</v>
      </c>
      <c r="J350" s="421">
        <v>6</v>
      </c>
      <c r="K350" s="116">
        <f t="shared" ref="K350:K361" si="49">I350/J350</f>
        <v>0</v>
      </c>
      <c r="L350" s="116" t="e">
        <f t="shared" ref="L350:L382" si="50">K350/K$384*1000</f>
        <v>#DIV/0!</v>
      </c>
      <c r="M350" s="87"/>
      <c r="N350" s="169" t="s">
        <v>125</v>
      </c>
      <c r="O350" s="116">
        <f>F352+F353</f>
        <v>0</v>
      </c>
      <c r="P350" s="436">
        <v>6</v>
      </c>
      <c r="Q350" s="116">
        <f t="shared" si="48"/>
        <v>0</v>
      </c>
      <c r="R350" s="116" t="e">
        <f t="shared" ref="R350:R382" si="51">Q350/Q$384*1000</f>
        <v>#DIV/0!</v>
      </c>
    </row>
    <row r="351" spans="1:18" x14ac:dyDescent="0.2">
      <c r="A351" s="171" t="s">
        <v>337</v>
      </c>
      <c r="B351" s="171" t="s">
        <v>341</v>
      </c>
      <c r="C351" s="435"/>
      <c r="D351" s="171">
        <f>C351</f>
        <v>0</v>
      </c>
      <c r="E351" s="435"/>
      <c r="F351" s="171">
        <f>E351</f>
        <v>0</v>
      </c>
      <c r="H351" s="169" t="s">
        <v>435</v>
      </c>
      <c r="I351" s="116">
        <f>D354</f>
        <v>0</v>
      </c>
      <c r="J351" s="421">
        <v>4</v>
      </c>
      <c r="K351" s="116">
        <f t="shared" si="49"/>
        <v>0</v>
      </c>
      <c r="L351" s="116" t="e">
        <f t="shared" si="50"/>
        <v>#DIV/0!</v>
      </c>
      <c r="M351" s="87"/>
      <c r="N351" s="169" t="s">
        <v>435</v>
      </c>
      <c r="O351" s="116">
        <f>F354</f>
        <v>0</v>
      </c>
      <c r="P351" s="436">
        <v>4</v>
      </c>
      <c r="Q351" s="116">
        <f t="shared" si="48"/>
        <v>0</v>
      </c>
      <c r="R351" s="116" t="e">
        <f t="shared" si="51"/>
        <v>#DIV/0!</v>
      </c>
    </row>
    <row r="352" spans="1:18" x14ac:dyDescent="0.2">
      <c r="A352" s="171" t="s">
        <v>455</v>
      </c>
      <c r="B352" s="175" t="s">
        <v>132</v>
      </c>
      <c r="C352" s="439"/>
      <c r="D352" s="116">
        <f>C352</f>
        <v>0</v>
      </c>
      <c r="E352" s="439"/>
      <c r="F352" s="116">
        <f>E352</f>
        <v>0</v>
      </c>
      <c r="H352" s="168" t="s">
        <v>111</v>
      </c>
      <c r="I352" s="116">
        <f>D355+D356</f>
        <v>0</v>
      </c>
      <c r="J352" s="421">
        <v>4</v>
      </c>
      <c r="K352" s="116">
        <f t="shared" si="49"/>
        <v>0</v>
      </c>
      <c r="L352" s="116" t="e">
        <f t="shared" si="50"/>
        <v>#DIV/0!</v>
      </c>
      <c r="M352" s="87"/>
      <c r="N352" s="168" t="s">
        <v>111</v>
      </c>
      <c r="O352" s="116">
        <f>F355+F356</f>
        <v>0</v>
      </c>
      <c r="P352" s="436">
        <v>4</v>
      </c>
      <c r="Q352" s="116">
        <f t="shared" si="48"/>
        <v>0</v>
      </c>
      <c r="R352" s="116" t="e">
        <f t="shared" si="51"/>
        <v>#DIV/0!</v>
      </c>
    </row>
    <row r="353" spans="1:18" x14ac:dyDescent="0.2">
      <c r="A353" s="171" t="s">
        <v>455</v>
      </c>
      <c r="B353" s="175" t="s">
        <v>134</v>
      </c>
      <c r="C353" s="439"/>
      <c r="D353" s="116">
        <f>C353*2</f>
        <v>0</v>
      </c>
      <c r="E353" s="439"/>
      <c r="F353" s="116">
        <f>E353*2</f>
        <v>0</v>
      </c>
      <c r="H353" s="168" t="s">
        <v>109</v>
      </c>
      <c r="I353" s="116">
        <f>D357</f>
        <v>0</v>
      </c>
      <c r="J353" s="421">
        <v>4</v>
      </c>
      <c r="K353" s="116">
        <f t="shared" si="49"/>
        <v>0</v>
      </c>
      <c r="L353" s="116" t="e">
        <f t="shared" si="50"/>
        <v>#DIV/0!</v>
      </c>
      <c r="M353" s="87"/>
      <c r="N353" s="168" t="s">
        <v>109</v>
      </c>
      <c r="O353" s="116">
        <f>F357</f>
        <v>0</v>
      </c>
      <c r="P353" s="436">
        <v>4</v>
      </c>
      <c r="Q353" s="116">
        <f t="shared" si="48"/>
        <v>0</v>
      </c>
      <c r="R353" s="116" t="e">
        <f t="shared" si="51"/>
        <v>#DIV/0!</v>
      </c>
    </row>
    <row r="354" spans="1:18" x14ac:dyDescent="0.2">
      <c r="A354" s="171" t="s">
        <v>435</v>
      </c>
      <c r="B354" s="175" t="s">
        <v>103</v>
      </c>
      <c r="C354" s="439"/>
      <c r="D354" s="116">
        <f>C354</f>
        <v>0</v>
      </c>
      <c r="E354" s="439"/>
      <c r="F354" s="116">
        <f>E354</f>
        <v>0</v>
      </c>
      <c r="H354" s="168" t="s">
        <v>110</v>
      </c>
      <c r="I354" s="116">
        <f>D358</f>
        <v>0</v>
      </c>
      <c r="J354" s="421">
        <v>4</v>
      </c>
      <c r="K354" s="116">
        <f t="shared" si="49"/>
        <v>0</v>
      </c>
      <c r="L354" s="116" t="e">
        <f t="shared" si="50"/>
        <v>#DIV/0!</v>
      </c>
      <c r="M354" s="87"/>
      <c r="N354" s="168" t="s">
        <v>110</v>
      </c>
      <c r="O354" s="116">
        <f>F358</f>
        <v>0</v>
      </c>
      <c r="P354" s="436">
        <v>4</v>
      </c>
      <c r="Q354" s="116">
        <f t="shared" si="48"/>
        <v>0</v>
      </c>
      <c r="R354" s="116" t="e">
        <f t="shared" si="51"/>
        <v>#DIV/0!</v>
      </c>
    </row>
    <row r="355" spans="1:18" x14ac:dyDescent="0.2">
      <c r="A355" s="116" t="s">
        <v>111</v>
      </c>
      <c r="B355" s="175" t="s">
        <v>103</v>
      </c>
      <c r="C355" s="439"/>
      <c r="D355" s="116">
        <f>C355</f>
        <v>0</v>
      </c>
      <c r="E355" s="439"/>
      <c r="F355" s="116">
        <f>E355</f>
        <v>0</v>
      </c>
      <c r="H355" s="168" t="s">
        <v>324</v>
      </c>
      <c r="I355" s="116">
        <f>D359</f>
        <v>0</v>
      </c>
      <c r="J355" s="116">
        <v>6</v>
      </c>
      <c r="K355" s="116">
        <f t="shared" si="49"/>
        <v>0</v>
      </c>
      <c r="L355" s="116" t="e">
        <f t="shared" si="50"/>
        <v>#DIV/0!</v>
      </c>
      <c r="M355" s="87"/>
      <c r="N355" s="168" t="s">
        <v>324</v>
      </c>
      <c r="O355" s="116">
        <f>F359</f>
        <v>0</v>
      </c>
      <c r="P355" s="173">
        <v>6</v>
      </c>
      <c r="Q355" s="116">
        <f t="shared" si="48"/>
        <v>0</v>
      </c>
      <c r="R355" s="116" t="e">
        <f t="shared" si="51"/>
        <v>#DIV/0!</v>
      </c>
    </row>
    <row r="356" spans="1:18" x14ac:dyDescent="0.2">
      <c r="A356" s="116" t="s">
        <v>111</v>
      </c>
      <c r="B356" s="175" t="s">
        <v>112</v>
      </c>
      <c r="C356" s="439"/>
      <c r="D356" s="116">
        <f>C356*2</f>
        <v>0</v>
      </c>
      <c r="E356" s="439"/>
      <c r="F356" s="116">
        <f>E356*2</f>
        <v>0</v>
      </c>
      <c r="H356" s="168" t="s">
        <v>326</v>
      </c>
      <c r="I356" s="116">
        <f>D360</f>
        <v>0</v>
      </c>
      <c r="J356" s="116">
        <v>3</v>
      </c>
      <c r="K356" s="116">
        <f t="shared" si="49"/>
        <v>0</v>
      </c>
      <c r="L356" s="116" t="e">
        <f t="shared" si="50"/>
        <v>#DIV/0!</v>
      </c>
      <c r="M356" s="87"/>
      <c r="N356" s="168" t="s">
        <v>326</v>
      </c>
      <c r="O356" s="116">
        <f>F360</f>
        <v>0</v>
      </c>
      <c r="P356" s="173">
        <v>3</v>
      </c>
      <c r="Q356" s="116">
        <f t="shared" si="48"/>
        <v>0</v>
      </c>
      <c r="R356" s="116" t="e">
        <f t="shared" si="51"/>
        <v>#DIV/0!</v>
      </c>
    </row>
    <row r="357" spans="1:18" x14ac:dyDescent="0.2">
      <c r="A357" s="116" t="s">
        <v>109</v>
      </c>
      <c r="B357" s="175" t="s">
        <v>103</v>
      </c>
      <c r="C357" s="439"/>
      <c r="D357" s="116">
        <f>C357</f>
        <v>0</v>
      </c>
      <c r="E357" s="439"/>
      <c r="F357" s="116">
        <f>E357</f>
        <v>0</v>
      </c>
      <c r="H357" s="168" t="s">
        <v>102</v>
      </c>
      <c r="I357" s="93">
        <f>D361</f>
        <v>0</v>
      </c>
      <c r="J357" s="421">
        <v>2</v>
      </c>
      <c r="K357" s="93">
        <f t="shared" si="49"/>
        <v>0</v>
      </c>
      <c r="L357" s="116" t="e">
        <f t="shared" si="50"/>
        <v>#DIV/0!</v>
      </c>
      <c r="M357" s="87"/>
      <c r="N357" s="168" t="s">
        <v>102</v>
      </c>
      <c r="O357" s="116">
        <f>F361</f>
        <v>0</v>
      </c>
      <c r="P357" s="436">
        <v>2</v>
      </c>
      <c r="Q357" s="116">
        <f t="shared" si="48"/>
        <v>0</v>
      </c>
      <c r="R357" s="116" t="e">
        <f t="shared" si="51"/>
        <v>#DIV/0!</v>
      </c>
    </row>
    <row r="358" spans="1:18" x14ac:dyDescent="0.2">
      <c r="A358" s="116" t="s">
        <v>110</v>
      </c>
      <c r="B358" s="175" t="s">
        <v>103</v>
      </c>
      <c r="C358" s="439"/>
      <c r="D358" s="116">
        <f>C358</f>
        <v>0</v>
      </c>
      <c r="E358" s="439"/>
      <c r="F358" s="116">
        <f>E358</f>
        <v>0</v>
      </c>
      <c r="H358" s="169" t="s">
        <v>115</v>
      </c>
      <c r="I358" s="93">
        <f>D362+D363</f>
        <v>0</v>
      </c>
      <c r="J358" s="421">
        <v>1</v>
      </c>
      <c r="K358" s="93">
        <f t="shared" si="49"/>
        <v>0</v>
      </c>
      <c r="L358" s="116" t="e">
        <f t="shared" si="50"/>
        <v>#DIV/0!</v>
      </c>
      <c r="M358" s="87"/>
      <c r="N358" s="169" t="s">
        <v>115</v>
      </c>
      <c r="O358" s="93">
        <f>F362+F363</f>
        <v>0</v>
      </c>
      <c r="P358" s="436">
        <v>1</v>
      </c>
      <c r="Q358" s="93">
        <f t="shared" si="48"/>
        <v>0</v>
      </c>
      <c r="R358" s="116" t="e">
        <f t="shared" si="51"/>
        <v>#DIV/0!</v>
      </c>
    </row>
    <row r="359" spans="1:18" x14ac:dyDescent="0.2">
      <c r="A359" s="116" t="s">
        <v>323</v>
      </c>
      <c r="B359" s="175" t="s">
        <v>322</v>
      </c>
      <c r="C359" s="439"/>
      <c r="D359" s="116">
        <f>C359*2</f>
        <v>0</v>
      </c>
      <c r="E359" s="439"/>
      <c r="F359" s="116">
        <f>E359*2</f>
        <v>0</v>
      </c>
      <c r="H359" s="169" t="s">
        <v>117</v>
      </c>
      <c r="I359" s="93">
        <f>D364+D365</f>
        <v>0</v>
      </c>
      <c r="J359" s="421">
        <v>0.8</v>
      </c>
      <c r="K359" s="93">
        <f t="shared" si="49"/>
        <v>0</v>
      </c>
      <c r="L359" s="116" t="e">
        <f t="shared" si="50"/>
        <v>#DIV/0!</v>
      </c>
      <c r="M359" s="87"/>
      <c r="N359" s="169" t="s">
        <v>117</v>
      </c>
      <c r="O359" s="93">
        <f>F364+F365</f>
        <v>0</v>
      </c>
      <c r="P359" s="436">
        <v>0.8</v>
      </c>
      <c r="Q359" s="93">
        <f t="shared" si="48"/>
        <v>0</v>
      </c>
      <c r="R359" s="116" t="e">
        <f t="shared" si="51"/>
        <v>#DIV/0!</v>
      </c>
    </row>
    <row r="360" spans="1:18" x14ac:dyDescent="0.2">
      <c r="A360" s="116" t="s">
        <v>325</v>
      </c>
      <c r="B360" s="175" t="s">
        <v>132</v>
      </c>
      <c r="C360" s="439"/>
      <c r="D360" s="116">
        <f>C360</f>
        <v>0</v>
      </c>
      <c r="E360" s="439"/>
      <c r="F360" s="116">
        <f>E360</f>
        <v>0</v>
      </c>
      <c r="H360" s="169" t="s">
        <v>131</v>
      </c>
      <c r="I360" s="93">
        <f>D366</f>
        <v>0</v>
      </c>
      <c r="J360" s="421">
        <v>1</v>
      </c>
      <c r="K360" s="93">
        <f t="shared" si="49"/>
        <v>0</v>
      </c>
      <c r="L360" s="116" t="e">
        <f t="shared" si="50"/>
        <v>#DIV/0!</v>
      </c>
      <c r="M360" s="87"/>
      <c r="N360" s="169" t="s">
        <v>131</v>
      </c>
      <c r="O360" s="93">
        <f>F366</f>
        <v>0</v>
      </c>
      <c r="P360" s="436">
        <v>1</v>
      </c>
      <c r="Q360" s="93">
        <f t="shared" si="48"/>
        <v>0</v>
      </c>
      <c r="R360" s="116" t="e">
        <f t="shared" si="51"/>
        <v>#DIV/0!</v>
      </c>
    </row>
    <row r="361" spans="1:18" x14ac:dyDescent="0.2">
      <c r="A361" s="116" t="s">
        <v>102</v>
      </c>
      <c r="B361" s="175" t="s">
        <v>103</v>
      </c>
      <c r="C361" s="439"/>
      <c r="D361" s="116">
        <f>C361</f>
        <v>0</v>
      </c>
      <c r="E361" s="439"/>
      <c r="F361" s="116">
        <f>E361</f>
        <v>0</v>
      </c>
      <c r="H361" s="169" t="s">
        <v>126</v>
      </c>
      <c r="I361" s="93">
        <f>D367+D368</f>
        <v>0</v>
      </c>
      <c r="J361" s="421">
        <v>2</v>
      </c>
      <c r="K361" s="93">
        <f t="shared" si="49"/>
        <v>0</v>
      </c>
      <c r="L361" s="116" t="e">
        <f t="shared" si="50"/>
        <v>#DIV/0!</v>
      </c>
      <c r="M361" s="87"/>
      <c r="N361" s="169" t="s">
        <v>126</v>
      </c>
      <c r="O361" s="93">
        <f>F367+F368</f>
        <v>0</v>
      </c>
      <c r="P361" s="436">
        <v>2</v>
      </c>
      <c r="Q361" s="93">
        <f t="shared" si="48"/>
        <v>0</v>
      </c>
      <c r="R361" s="116" t="e">
        <f t="shared" si="51"/>
        <v>#DIV/0!</v>
      </c>
    </row>
    <row r="362" spans="1:18" x14ac:dyDescent="0.2">
      <c r="A362" s="171" t="s">
        <v>113</v>
      </c>
      <c r="B362" s="175" t="s">
        <v>114</v>
      </c>
      <c r="C362" s="439"/>
      <c r="D362" s="116">
        <f>C362/4</f>
        <v>0</v>
      </c>
      <c r="E362" s="439"/>
      <c r="F362" s="93">
        <f>E362/4</f>
        <v>0</v>
      </c>
      <c r="H362" s="169" t="s">
        <v>122</v>
      </c>
      <c r="I362" s="93">
        <f>D369+D370+D371</f>
        <v>0</v>
      </c>
      <c r="J362" s="421">
        <v>0.5</v>
      </c>
      <c r="K362" s="93">
        <f t="shared" ref="K362:K373" si="52">I362/J362</f>
        <v>0</v>
      </c>
      <c r="L362" s="116" t="e">
        <f t="shared" si="50"/>
        <v>#DIV/0!</v>
      </c>
      <c r="M362" s="87"/>
      <c r="N362" s="169" t="s">
        <v>122</v>
      </c>
      <c r="O362" s="93">
        <f>F369+F370+F371</f>
        <v>0</v>
      </c>
      <c r="P362" s="436">
        <v>0.5</v>
      </c>
      <c r="Q362" s="93">
        <f t="shared" ref="Q362:Q375" si="53">O362/P362</f>
        <v>0</v>
      </c>
      <c r="R362" s="116" t="e">
        <f t="shared" si="51"/>
        <v>#DIV/0!</v>
      </c>
    </row>
    <row r="363" spans="1:18" x14ac:dyDescent="0.2">
      <c r="A363" s="171" t="s">
        <v>113</v>
      </c>
      <c r="B363" s="175" t="s">
        <v>118</v>
      </c>
      <c r="C363" s="439"/>
      <c r="D363" s="93">
        <f>C363/2</f>
        <v>0</v>
      </c>
      <c r="E363" s="439"/>
      <c r="F363" s="93">
        <f>E363/2</f>
        <v>0</v>
      </c>
      <c r="H363" s="169" t="s">
        <v>119</v>
      </c>
      <c r="I363" s="93">
        <f>D372+D373+D374</f>
        <v>0</v>
      </c>
      <c r="J363" s="421">
        <v>0.5</v>
      </c>
      <c r="K363" s="93">
        <f t="shared" si="52"/>
        <v>0</v>
      </c>
      <c r="L363" s="116" t="e">
        <f t="shared" si="50"/>
        <v>#DIV/0!</v>
      </c>
      <c r="M363" s="87"/>
      <c r="N363" s="169" t="s">
        <v>119</v>
      </c>
      <c r="O363" s="93">
        <f>F372+F373+F374</f>
        <v>0</v>
      </c>
      <c r="P363" s="436">
        <v>0.5</v>
      </c>
      <c r="Q363" s="93">
        <f t="shared" si="53"/>
        <v>0</v>
      </c>
      <c r="R363" s="116" t="e">
        <f t="shared" si="51"/>
        <v>#DIV/0!</v>
      </c>
    </row>
    <row r="364" spans="1:18" x14ac:dyDescent="0.2">
      <c r="A364" s="171" t="s">
        <v>113</v>
      </c>
      <c r="B364" s="175" t="s">
        <v>116</v>
      </c>
      <c r="C364" s="439"/>
      <c r="D364" s="93">
        <f>C364/5</f>
        <v>0</v>
      </c>
      <c r="E364" s="439"/>
      <c r="F364" s="93">
        <f>E364/5</f>
        <v>0</v>
      </c>
      <c r="H364" s="169" t="s">
        <v>156</v>
      </c>
      <c r="I364" s="93">
        <f>D375</f>
        <v>0</v>
      </c>
      <c r="J364" s="421">
        <v>1.2</v>
      </c>
      <c r="K364" s="93">
        <f t="shared" si="52"/>
        <v>0</v>
      </c>
      <c r="L364" s="116" t="e">
        <f t="shared" si="50"/>
        <v>#DIV/0!</v>
      </c>
      <c r="M364" s="87"/>
      <c r="N364" s="169" t="s">
        <v>156</v>
      </c>
      <c r="O364" s="93">
        <f>F375</f>
        <v>0</v>
      </c>
      <c r="P364" s="436">
        <v>1.2</v>
      </c>
      <c r="Q364" s="93">
        <f t="shared" si="53"/>
        <v>0</v>
      </c>
      <c r="R364" s="116" t="e">
        <f t="shared" si="51"/>
        <v>#DIV/0!</v>
      </c>
    </row>
    <row r="365" spans="1:18" x14ac:dyDescent="0.2">
      <c r="A365" s="171" t="s">
        <v>113</v>
      </c>
      <c r="B365" s="171" t="s">
        <v>139</v>
      </c>
      <c r="C365" s="440"/>
      <c r="D365" s="116">
        <f>C365/2.5</f>
        <v>0</v>
      </c>
      <c r="E365" s="440"/>
      <c r="F365" s="116">
        <f>E365/2.5</f>
        <v>0</v>
      </c>
      <c r="H365" s="169" t="s">
        <v>155</v>
      </c>
      <c r="I365" s="93">
        <f>D376</f>
        <v>0</v>
      </c>
      <c r="J365" s="421">
        <v>1.2</v>
      </c>
      <c r="K365" s="93">
        <f t="shared" si="52"/>
        <v>0</v>
      </c>
      <c r="L365" s="116" t="e">
        <f t="shared" si="50"/>
        <v>#DIV/0!</v>
      </c>
      <c r="M365" s="87"/>
      <c r="N365" s="169" t="s">
        <v>155</v>
      </c>
      <c r="O365" s="93">
        <f>F376</f>
        <v>0</v>
      </c>
      <c r="P365" s="436">
        <v>1.2</v>
      </c>
      <c r="Q365" s="93">
        <f t="shared" si="53"/>
        <v>0</v>
      </c>
      <c r="R365" s="116" t="e">
        <f t="shared" si="51"/>
        <v>#DIV/0!</v>
      </c>
    </row>
    <row r="366" spans="1:18" x14ac:dyDescent="0.2">
      <c r="A366" s="171" t="s">
        <v>131</v>
      </c>
      <c r="B366" s="175" t="s">
        <v>103</v>
      </c>
      <c r="C366" s="439"/>
      <c r="D366" s="93">
        <f>C366</f>
        <v>0</v>
      </c>
      <c r="E366" s="439"/>
      <c r="F366" s="93">
        <f>E366</f>
        <v>0</v>
      </c>
      <c r="H366" s="169" t="s">
        <v>129</v>
      </c>
      <c r="I366" s="93">
        <f>D377+D378</f>
        <v>0</v>
      </c>
      <c r="J366" s="421">
        <v>3</v>
      </c>
      <c r="K366" s="93">
        <f t="shared" si="52"/>
        <v>0</v>
      </c>
      <c r="L366" s="116" t="e">
        <f t="shared" si="50"/>
        <v>#DIV/0!</v>
      </c>
      <c r="M366" s="87"/>
      <c r="N366" s="169" t="s">
        <v>129</v>
      </c>
      <c r="O366" s="93">
        <f>F377+F378</f>
        <v>0</v>
      </c>
      <c r="P366" s="436">
        <v>3</v>
      </c>
      <c r="Q366" s="93">
        <f t="shared" si="53"/>
        <v>0</v>
      </c>
      <c r="R366" s="116" t="e">
        <f t="shared" si="51"/>
        <v>#DIV/0!</v>
      </c>
    </row>
    <row r="367" spans="1:18" x14ac:dyDescent="0.2">
      <c r="A367" s="171" t="s">
        <v>126</v>
      </c>
      <c r="B367" s="175" t="s">
        <v>121</v>
      </c>
      <c r="C367" s="439"/>
      <c r="D367" s="93">
        <f>C367/4</f>
        <v>0</v>
      </c>
      <c r="E367" s="439"/>
      <c r="F367" s="93">
        <f>E367/4</f>
        <v>0</v>
      </c>
      <c r="H367" s="169" t="s">
        <v>158</v>
      </c>
      <c r="I367" s="93">
        <f>D379</f>
        <v>0</v>
      </c>
      <c r="J367" s="421">
        <v>0.4</v>
      </c>
      <c r="K367" s="93">
        <f t="shared" si="52"/>
        <v>0</v>
      </c>
      <c r="L367" s="116" t="e">
        <f t="shared" si="50"/>
        <v>#DIV/0!</v>
      </c>
      <c r="M367" s="87"/>
      <c r="N367" s="169" t="s">
        <v>158</v>
      </c>
      <c r="O367" s="93">
        <f>F379</f>
        <v>0</v>
      </c>
      <c r="P367" s="436">
        <v>0.4</v>
      </c>
      <c r="Q367" s="93">
        <f t="shared" si="53"/>
        <v>0</v>
      </c>
      <c r="R367" s="116" t="e">
        <f t="shared" si="51"/>
        <v>#DIV/0!</v>
      </c>
    </row>
    <row r="368" spans="1:18" x14ac:dyDescent="0.2">
      <c r="A368" s="171" t="s">
        <v>126</v>
      </c>
      <c r="B368" s="175" t="s">
        <v>123</v>
      </c>
      <c r="C368" s="439"/>
      <c r="D368" s="93">
        <f>C368/2</f>
        <v>0</v>
      </c>
      <c r="E368" s="439"/>
      <c r="F368" s="93">
        <f>E368/2</f>
        <v>0</v>
      </c>
      <c r="H368" s="169" t="s">
        <v>157</v>
      </c>
      <c r="I368" s="93">
        <f>D380</f>
        <v>0</v>
      </c>
      <c r="J368" s="421">
        <v>0.4</v>
      </c>
      <c r="K368" s="93">
        <f t="shared" si="52"/>
        <v>0</v>
      </c>
      <c r="L368" s="116" t="e">
        <f t="shared" si="50"/>
        <v>#DIV/0!</v>
      </c>
      <c r="M368" s="87"/>
      <c r="N368" s="169" t="s">
        <v>157</v>
      </c>
      <c r="O368" s="93">
        <f>F380</f>
        <v>0</v>
      </c>
      <c r="P368" s="436">
        <v>0.4</v>
      </c>
      <c r="Q368" s="93">
        <f t="shared" si="53"/>
        <v>0</v>
      </c>
      <c r="R368" s="116" t="e">
        <f t="shared" si="51"/>
        <v>#DIV/0!</v>
      </c>
    </row>
    <row r="369" spans="1:18" x14ac:dyDescent="0.2">
      <c r="A369" s="171" t="s">
        <v>120</v>
      </c>
      <c r="B369" s="175" t="s">
        <v>121</v>
      </c>
      <c r="C369" s="439"/>
      <c r="D369" s="93">
        <f>C369/4</f>
        <v>0</v>
      </c>
      <c r="E369" s="439"/>
      <c r="F369" s="93">
        <f>E369/4</f>
        <v>0</v>
      </c>
      <c r="H369" s="169" t="s">
        <v>124</v>
      </c>
      <c r="I369" s="93">
        <f>D381+D382</f>
        <v>0</v>
      </c>
      <c r="J369" s="421">
        <v>14</v>
      </c>
      <c r="K369" s="93">
        <f t="shared" si="52"/>
        <v>0</v>
      </c>
      <c r="L369" s="116" t="e">
        <f t="shared" si="50"/>
        <v>#DIV/0!</v>
      </c>
      <c r="M369" s="87"/>
      <c r="N369" s="169" t="s">
        <v>124</v>
      </c>
      <c r="O369" s="93">
        <f>F381+F382</f>
        <v>0</v>
      </c>
      <c r="P369" s="436">
        <v>14</v>
      </c>
      <c r="Q369" s="93">
        <f t="shared" si="53"/>
        <v>0</v>
      </c>
      <c r="R369" s="116" t="e">
        <f t="shared" si="51"/>
        <v>#DIV/0!</v>
      </c>
    </row>
    <row r="370" spans="1:18" x14ac:dyDescent="0.2">
      <c r="A370" s="169" t="s">
        <v>120</v>
      </c>
      <c r="B370" s="175" t="s">
        <v>123</v>
      </c>
      <c r="C370" s="92"/>
      <c r="D370" s="93">
        <f>C370/2</f>
        <v>0</v>
      </c>
      <c r="E370" s="92"/>
      <c r="F370" s="93">
        <f>E370/2</f>
        <v>0</v>
      </c>
      <c r="H370" s="169" t="s">
        <v>136</v>
      </c>
      <c r="I370" s="93">
        <f>D383</f>
        <v>0</v>
      </c>
      <c r="J370" s="421">
        <v>0.15</v>
      </c>
      <c r="K370" s="93">
        <f t="shared" si="52"/>
        <v>0</v>
      </c>
      <c r="L370" s="116" t="e">
        <f t="shared" si="50"/>
        <v>#DIV/0!</v>
      </c>
      <c r="M370" s="87"/>
      <c r="N370" s="169" t="s">
        <v>136</v>
      </c>
      <c r="O370" s="93">
        <f>F383</f>
        <v>0</v>
      </c>
      <c r="P370" s="436">
        <v>0.15</v>
      </c>
      <c r="Q370" s="93">
        <f t="shared" si="53"/>
        <v>0</v>
      </c>
      <c r="R370" s="116" t="e">
        <f t="shared" si="51"/>
        <v>#DIV/0!</v>
      </c>
    </row>
    <row r="371" spans="1:18" x14ac:dyDescent="0.2">
      <c r="A371" s="169" t="s">
        <v>120</v>
      </c>
      <c r="B371" s="175" t="s">
        <v>436</v>
      </c>
      <c r="C371" s="92"/>
      <c r="D371" s="93">
        <f>C371/1.33</f>
        <v>0</v>
      </c>
      <c r="E371" s="92"/>
      <c r="F371" s="93">
        <f>E371/1.33</f>
        <v>0</v>
      </c>
      <c r="H371" s="169" t="s">
        <v>137</v>
      </c>
      <c r="I371" s="93">
        <f>D384+D385</f>
        <v>0</v>
      </c>
      <c r="J371" s="421">
        <v>0.3</v>
      </c>
      <c r="K371" s="93">
        <f t="shared" si="52"/>
        <v>0</v>
      </c>
      <c r="L371" s="116" t="e">
        <f t="shared" si="50"/>
        <v>#DIV/0!</v>
      </c>
      <c r="M371" s="87"/>
      <c r="N371" s="169" t="s">
        <v>137</v>
      </c>
      <c r="O371" s="93">
        <f>F384+F385</f>
        <v>0</v>
      </c>
      <c r="P371" s="436">
        <v>0.3</v>
      </c>
      <c r="Q371" s="93">
        <f t="shared" si="53"/>
        <v>0</v>
      </c>
      <c r="R371" s="116" t="e">
        <f t="shared" si="51"/>
        <v>#DIV/0!</v>
      </c>
    </row>
    <row r="372" spans="1:18" x14ac:dyDescent="0.2">
      <c r="A372" s="169" t="s">
        <v>120</v>
      </c>
      <c r="B372" s="175" t="s">
        <v>114</v>
      </c>
      <c r="C372" s="92"/>
      <c r="D372" s="93">
        <f>C372/4</f>
        <v>0</v>
      </c>
      <c r="E372" s="92"/>
      <c r="F372" s="93">
        <f>E372/4</f>
        <v>0</v>
      </c>
      <c r="H372" s="169" t="s">
        <v>135</v>
      </c>
      <c r="I372" s="93">
        <f>D386+D387</f>
        <v>0</v>
      </c>
      <c r="J372" s="421">
        <v>0.4</v>
      </c>
      <c r="K372" s="93">
        <f t="shared" si="52"/>
        <v>0</v>
      </c>
      <c r="L372" s="116" t="e">
        <f t="shared" si="50"/>
        <v>#DIV/0!</v>
      </c>
      <c r="M372" s="87"/>
      <c r="N372" s="169" t="s">
        <v>135</v>
      </c>
      <c r="O372" s="93">
        <f>F386+F387</f>
        <v>0</v>
      </c>
      <c r="P372" s="436">
        <v>0.4</v>
      </c>
      <c r="Q372" s="93">
        <f t="shared" si="53"/>
        <v>0</v>
      </c>
      <c r="R372" s="116" t="e">
        <f t="shared" si="51"/>
        <v>#DIV/0!</v>
      </c>
    </row>
    <row r="373" spans="1:18" x14ac:dyDescent="0.2">
      <c r="A373" s="169" t="s">
        <v>120</v>
      </c>
      <c r="B373" s="175" t="s">
        <v>118</v>
      </c>
      <c r="C373" s="92"/>
      <c r="D373" s="93">
        <f>C373/2</f>
        <v>0</v>
      </c>
      <c r="E373" s="92"/>
      <c r="F373" s="93">
        <f>E373/2</f>
        <v>0</v>
      </c>
      <c r="H373" s="169" t="s">
        <v>133</v>
      </c>
      <c r="I373" s="93">
        <f>D388+D389</f>
        <v>0</v>
      </c>
      <c r="J373" s="421">
        <v>2</v>
      </c>
      <c r="K373" s="93">
        <f t="shared" si="52"/>
        <v>0</v>
      </c>
      <c r="L373" s="116" t="e">
        <f t="shared" si="50"/>
        <v>#DIV/0!</v>
      </c>
      <c r="M373" s="87"/>
      <c r="N373" s="169" t="s">
        <v>133</v>
      </c>
      <c r="O373" s="93">
        <f>F388+F389</f>
        <v>0</v>
      </c>
      <c r="P373" s="436">
        <v>2</v>
      </c>
      <c r="Q373" s="93">
        <f t="shared" si="53"/>
        <v>0</v>
      </c>
      <c r="R373" s="116" t="e">
        <f t="shared" si="51"/>
        <v>#DIV/0!</v>
      </c>
    </row>
    <row r="374" spans="1:18" x14ac:dyDescent="0.2">
      <c r="A374" s="169" t="s">
        <v>120</v>
      </c>
      <c r="B374" s="175" t="s">
        <v>437</v>
      </c>
      <c r="C374" s="92"/>
      <c r="D374" s="93">
        <f>C374/1.33</f>
        <v>0</v>
      </c>
      <c r="E374" s="92"/>
      <c r="F374" s="93">
        <f>E374/1.33</f>
        <v>0</v>
      </c>
      <c r="H374" s="168" t="s">
        <v>242</v>
      </c>
      <c r="I374" s="116">
        <f>D390</f>
        <v>0</v>
      </c>
      <c r="J374" s="421">
        <v>0.28000000000000003</v>
      </c>
      <c r="K374" s="116">
        <f t="shared" ref="K374:K382" si="54">I374/J374</f>
        <v>0</v>
      </c>
      <c r="L374" s="116" t="e">
        <f t="shared" si="50"/>
        <v>#DIV/0!</v>
      </c>
      <c r="M374" s="117"/>
      <c r="N374" s="168" t="s">
        <v>242</v>
      </c>
      <c r="O374" s="116">
        <f>F390</f>
        <v>0</v>
      </c>
      <c r="P374" s="436">
        <v>0.28000000000000003</v>
      </c>
      <c r="Q374" s="116">
        <f t="shared" si="53"/>
        <v>0</v>
      </c>
      <c r="R374" s="116" t="e">
        <f t="shared" si="51"/>
        <v>#DIV/0!</v>
      </c>
    </row>
    <row r="375" spans="1:18" x14ac:dyDescent="0.2">
      <c r="A375" s="169" t="s">
        <v>149</v>
      </c>
      <c r="B375" s="175" t="s">
        <v>151</v>
      </c>
      <c r="C375" s="92"/>
      <c r="D375" s="93">
        <f>C375/1.67</f>
        <v>0</v>
      </c>
      <c r="E375" s="92"/>
      <c r="F375" s="93">
        <f>E375/1.67</f>
        <v>0</v>
      </c>
      <c r="H375" s="168" t="s">
        <v>243</v>
      </c>
      <c r="I375" s="116">
        <f>D391</f>
        <v>0</v>
      </c>
      <c r="J375" s="421">
        <v>0.1</v>
      </c>
      <c r="K375" s="116">
        <f t="shared" si="54"/>
        <v>0</v>
      </c>
      <c r="L375" s="116" t="e">
        <f t="shared" si="50"/>
        <v>#DIV/0!</v>
      </c>
      <c r="M375" s="117"/>
      <c r="N375" s="168" t="s">
        <v>243</v>
      </c>
      <c r="O375" s="116">
        <f>F391</f>
        <v>0</v>
      </c>
      <c r="P375" s="436">
        <v>0.1</v>
      </c>
      <c r="Q375" s="116">
        <f t="shared" si="53"/>
        <v>0</v>
      </c>
      <c r="R375" s="116" t="e">
        <f t="shared" si="51"/>
        <v>#DIV/0!</v>
      </c>
    </row>
    <row r="376" spans="1:18" x14ac:dyDescent="0.2">
      <c r="A376" s="169" t="s">
        <v>149</v>
      </c>
      <c r="B376" s="175" t="s">
        <v>150</v>
      </c>
      <c r="C376" s="92"/>
      <c r="D376" s="93">
        <f>C376/1.67</f>
        <v>0</v>
      </c>
      <c r="E376" s="92"/>
      <c r="F376" s="93">
        <f>E376/1.67</f>
        <v>0</v>
      </c>
      <c r="H376" s="168" t="s">
        <v>218</v>
      </c>
      <c r="I376" s="93">
        <f>D392</f>
        <v>0</v>
      </c>
      <c r="J376" s="421">
        <v>0.04</v>
      </c>
      <c r="K376" s="93">
        <f t="shared" si="54"/>
        <v>0</v>
      </c>
      <c r="L376" s="116" t="e">
        <f t="shared" si="50"/>
        <v>#DIV/0!</v>
      </c>
      <c r="M376" s="87"/>
      <c r="N376" s="168" t="s">
        <v>218</v>
      </c>
      <c r="O376" s="93">
        <f>F392</f>
        <v>0</v>
      </c>
      <c r="P376" s="437">
        <v>0.04</v>
      </c>
      <c r="Q376" s="93">
        <f t="shared" ref="Q376:Q382" si="55">O376/P376</f>
        <v>0</v>
      </c>
      <c r="R376" s="116" t="e">
        <f t="shared" si="51"/>
        <v>#DIV/0!</v>
      </c>
    </row>
    <row r="377" spans="1:18" x14ac:dyDescent="0.2">
      <c r="A377" s="169" t="s">
        <v>129</v>
      </c>
      <c r="B377" s="175" t="s">
        <v>123</v>
      </c>
      <c r="C377" s="92"/>
      <c r="D377" s="93">
        <f>C377/2</f>
        <v>0</v>
      </c>
      <c r="E377" s="92"/>
      <c r="F377" s="93">
        <f>E377/2</f>
        <v>0</v>
      </c>
      <c r="H377" s="168" t="s">
        <v>219</v>
      </c>
      <c r="I377" s="93">
        <f>D393</f>
        <v>0</v>
      </c>
      <c r="J377" s="420">
        <v>0.21</v>
      </c>
      <c r="K377" s="93">
        <f t="shared" si="54"/>
        <v>0</v>
      </c>
      <c r="L377" s="116" t="e">
        <f t="shared" si="50"/>
        <v>#DIV/0!</v>
      </c>
      <c r="M377" s="87"/>
      <c r="N377" s="168" t="s">
        <v>219</v>
      </c>
      <c r="O377" s="93">
        <f>F393</f>
        <v>0</v>
      </c>
      <c r="P377" s="437">
        <v>0.21</v>
      </c>
      <c r="Q377" s="93">
        <f t="shared" si="55"/>
        <v>0</v>
      </c>
      <c r="R377" s="116" t="e">
        <f t="shared" si="51"/>
        <v>#DIV/0!</v>
      </c>
    </row>
    <row r="378" spans="1:18" x14ac:dyDescent="0.2">
      <c r="A378" s="169" t="s">
        <v>129</v>
      </c>
      <c r="B378" s="175" t="s">
        <v>103</v>
      </c>
      <c r="C378" s="92"/>
      <c r="D378" s="93">
        <f>C378</f>
        <v>0</v>
      </c>
      <c r="E378" s="92"/>
      <c r="F378" s="93">
        <f>E378</f>
        <v>0</v>
      </c>
      <c r="H378" s="168" t="s">
        <v>220</v>
      </c>
      <c r="I378" s="93">
        <f>D394</f>
        <v>0</v>
      </c>
      <c r="J378" s="420">
        <v>0.1</v>
      </c>
      <c r="K378" s="93">
        <f t="shared" si="54"/>
        <v>0</v>
      </c>
      <c r="L378" s="116" t="e">
        <f t="shared" si="50"/>
        <v>#DIV/0!</v>
      </c>
      <c r="M378" s="87"/>
      <c r="N378" s="168" t="s">
        <v>220</v>
      </c>
      <c r="O378" s="93">
        <f>F394</f>
        <v>0</v>
      </c>
      <c r="P378" s="437">
        <v>0.1</v>
      </c>
      <c r="Q378" s="93">
        <f t="shared" si="55"/>
        <v>0</v>
      </c>
      <c r="R378" s="116" t="e">
        <f t="shared" si="51"/>
        <v>#DIV/0!</v>
      </c>
    </row>
    <row r="379" spans="1:18" x14ac:dyDescent="0.2">
      <c r="A379" s="169" t="s">
        <v>152</v>
      </c>
      <c r="B379" s="175" t="s">
        <v>154</v>
      </c>
      <c r="C379" s="92"/>
      <c r="D379" s="93">
        <f>C379/2.5</f>
        <v>0</v>
      </c>
      <c r="E379" s="92"/>
      <c r="F379" s="93">
        <f>E379/2.5</f>
        <v>0</v>
      </c>
      <c r="H379" s="168" t="s">
        <v>221</v>
      </c>
      <c r="I379" s="93">
        <f>D395+D396</f>
        <v>0</v>
      </c>
      <c r="J379" s="420">
        <v>0.05</v>
      </c>
      <c r="K379" s="93">
        <f t="shared" si="54"/>
        <v>0</v>
      </c>
      <c r="L379" s="116" t="e">
        <f t="shared" si="50"/>
        <v>#DIV/0!</v>
      </c>
      <c r="M379" s="87"/>
      <c r="N379" s="168" t="s">
        <v>221</v>
      </c>
      <c r="O379" s="93">
        <f>F395+F396</f>
        <v>0</v>
      </c>
      <c r="P379" s="437">
        <v>0.05</v>
      </c>
      <c r="Q379" s="93">
        <f t="shared" si="55"/>
        <v>0</v>
      </c>
      <c r="R379" s="116" t="e">
        <f t="shared" si="51"/>
        <v>#DIV/0!</v>
      </c>
    </row>
    <row r="380" spans="1:18" x14ac:dyDescent="0.2">
      <c r="A380" s="169" t="s">
        <v>152</v>
      </c>
      <c r="B380" s="175" t="s">
        <v>153</v>
      </c>
      <c r="C380" s="92"/>
      <c r="D380" s="93">
        <f>C380/2.5</f>
        <v>0</v>
      </c>
      <c r="E380" s="92"/>
      <c r="F380" s="93">
        <f>E380/2.5</f>
        <v>0</v>
      </c>
      <c r="H380" s="168" t="s">
        <v>223</v>
      </c>
      <c r="I380" s="93">
        <f>D397</f>
        <v>0</v>
      </c>
      <c r="J380" s="420">
        <v>0.2</v>
      </c>
      <c r="K380" s="93">
        <f t="shared" si="54"/>
        <v>0</v>
      </c>
      <c r="L380" s="116" t="e">
        <f t="shared" si="50"/>
        <v>#DIV/0!</v>
      </c>
      <c r="M380" s="87"/>
      <c r="N380" s="168" t="s">
        <v>223</v>
      </c>
      <c r="O380" s="93">
        <f>F397</f>
        <v>0</v>
      </c>
      <c r="P380" s="437">
        <v>0.2</v>
      </c>
      <c r="Q380" s="93">
        <f t="shared" si="55"/>
        <v>0</v>
      </c>
      <c r="R380" s="116" t="e">
        <f t="shared" si="51"/>
        <v>#DIV/0!</v>
      </c>
    </row>
    <row r="381" spans="1:18" x14ac:dyDescent="0.2">
      <c r="A381" s="169" t="s">
        <v>127</v>
      </c>
      <c r="B381" s="175" t="s">
        <v>128</v>
      </c>
      <c r="C381" s="92"/>
      <c r="D381" s="93">
        <f>C381*4</f>
        <v>0</v>
      </c>
      <c r="E381" s="92"/>
      <c r="F381" s="93">
        <f>E381*4</f>
        <v>0</v>
      </c>
      <c r="H381" s="168" t="s">
        <v>225</v>
      </c>
      <c r="I381" s="93">
        <f>D398</f>
        <v>0</v>
      </c>
      <c r="J381" s="420">
        <v>0.1</v>
      </c>
      <c r="K381" s="93">
        <f t="shared" si="54"/>
        <v>0</v>
      </c>
      <c r="L381" s="116" t="e">
        <f t="shared" si="50"/>
        <v>#DIV/0!</v>
      </c>
      <c r="M381" s="87"/>
      <c r="N381" s="168" t="s">
        <v>225</v>
      </c>
      <c r="O381" s="93">
        <f>F398</f>
        <v>0</v>
      </c>
      <c r="P381" s="437">
        <v>0.1</v>
      </c>
      <c r="Q381" s="93">
        <f t="shared" si="55"/>
        <v>0</v>
      </c>
      <c r="R381" s="116" t="e">
        <f t="shared" si="51"/>
        <v>#DIV/0!</v>
      </c>
    </row>
    <row r="382" spans="1:18" ht="13.5" thickBot="1" x14ac:dyDescent="0.25">
      <c r="A382" s="169" t="s">
        <v>127</v>
      </c>
      <c r="B382" s="175" t="s">
        <v>130</v>
      </c>
      <c r="C382" s="92"/>
      <c r="D382" s="93">
        <f>C382*2</f>
        <v>0</v>
      </c>
      <c r="E382" s="92"/>
      <c r="F382" s="93">
        <f>E382*2</f>
        <v>0</v>
      </c>
      <c r="H382" s="170" t="s">
        <v>226</v>
      </c>
      <c r="I382" s="95">
        <f>D399</f>
        <v>0</v>
      </c>
      <c r="J382" s="422">
        <v>0.4</v>
      </c>
      <c r="K382" s="95">
        <f t="shared" si="54"/>
        <v>0</v>
      </c>
      <c r="L382" s="533" t="e">
        <f t="shared" si="50"/>
        <v>#DIV/0!</v>
      </c>
      <c r="M382" s="87"/>
      <c r="N382" s="170" t="s">
        <v>226</v>
      </c>
      <c r="O382" s="95">
        <f>F399</f>
        <v>0</v>
      </c>
      <c r="P382" s="438">
        <v>0.4</v>
      </c>
      <c r="Q382" s="95">
        <f t="shared" si="55"/>
        <v>0</v>
      </c>
      <c r="R382" s="533" t="e">
        <f t="shared" si="51"/>
        <v>#DIV/0!</v>
      </c>
    </row>
    <row r="383" spans="1:18" ht="13.5" thickBot="1" x14ac:dyDescent="0.25">
      <c r="A383" s="169" t="s">
        <v>136</v>
      </c>
      <c r="B383" s="175" t="s">
        <v>140</v>
      </c>
      <c r="C383" s="92"/>
      <c r="D383" s="93">
        <f>C383/20</f>
        <v>0</v>
      </c>
      <c r="E383" s="92"/>
      <c r="F383" s="93">
        <f>E383/20</f>
        <v>0</v>
      </c>
    </row>
    <row r="384" spans="1:18" ht="13.5" thickBot="1" x14ac:dyDescent="0.25">
      <c r="A384" s="169" t="s">
        <v>137</v>
      </c>
      <c r="B384" s="175" t="s">
        <v>222</v>
      </c>
      <c r="C384" s="92"/>
      <c r="D384" s="93">
        <f>C384/30</f>
        <v>0</v>
      </c>
      <c r="E384" s="92"/>
      <c r="F384" s="93">
        <f>E384/30</f>
        <v>0</v>
      </c>
      <c r="J384" s="103" t="s">
        <v>138</v>
      </c>
      <c r="K384" s="96">
        <f>SUM('Plan2 - UTI'!H136:H139)</f>
        <v>0</v>
      </c>
      <c r="P384" s="103" t="s">
        <v>138</v>
      </c>
      <c r="Q384" s="96">
        <f>'Plan2 - UTI'!H140</f>
        <v>0</v>
      </c>
    </row>
    <row r="385" spans="1:16" x14ac:dyDescent="0.2">
      <c r="A385" s="169" t="s">
        <v>137</v>
      </c>
      <c r="B385" s="175" t="s">
        <v>224</v>
      </c>
      <c r="C385" s="92"/>
      <c r="D385" s="93">
        <f>C385/6.67</f>
        <v>0</v>
      </c>
      <c r="E385" s="92"/>
      <c r="F385" s="93">
        <f>E385/6.67</f>
        <v>0</v>
      </c>
    </row>
    <row r="386" spans="1:16" x14ac:dyDescent="0.2">
      <c r="A386" s="169" t="s">
        <v>135</v>
      </c>
      <c r="B386" s="175" t="s">
        <v>116</v>
      </c>
      <c r="C386" s="92"/>
      <c r="D386" s="93">
        <f>C386/5</f>
        <v>0</v>
      </c>
      <c r="E386" s="92"/>
      <c r="F386" s="93">
        <f>E386/5</f>
        <v>0</v>
      </c>
    </row>
    <row r="387" spans="1:16" x14ac:dyDescent="0.2">
      <c r="A387" s="169" t="s">
        <v>135</v>
      </c>
      <c r="B387" s="175" t="s">
        <v>139</v>
      </c>
      <c r="C387" s="92"/>
      <c r="D387" s="93">
        <f>C387/2.5</f>
        <v>0</v>
      </c>
      <c r="E387" s="92"/>
      <c r="F387" s="93">
        <f>E387/2.5</f>
        <v>0</v>
      </c>
    </row>
    <row r="388" spans="1:16" x14ac:dyDescent="0.2">
      <c r="A388" s="169" t="s">
        <v>133</v>
      </c>
      <c r="B388" s="175" t="s">
        <v>123</v>
      </c>
      <c r="C388" s="92"/>
      <c r="D388" s="93">
        <f>C388/2</f>
        <v>0</v>
      </c>
      <c r="E388" s="92"/>
      <c r="F388" s="93">
        <f>E388/2</f>
        <v>0</v>
      </c>
    </row>
    <row r="389" spans="1:16" x14ac:dyDescent="0.2">
      <c r="A389" s="176" t="s">
        <v>133</v>
      </c>
      <c r="B389" s="177" t="s">
        <v>103</v>
      </c>
      <c r="C389" s="97"/>
      <c r="D389" s="98">
        <f>C389</f>
        <v>0</v>
      </c>
      <c r="E389" s="97"/>
      <c r="F389" s="98">
        <f>E389</f>
        <v>0</v>
      </c>
    </row>
    <row r="390" spans="1:16" x14ac:dyDescent="0.2">
      <c r="A390" s="169" t="s">
        <v>242</v>
      </c>
      <c r="B390" s="178" t="s">
        <v>123</v>
      </c>
      <c r="C390" s="97"/>
      <c r="D390" s="98">
        <f>C390/2</f>
        <v>0</v>
      </c>
      <c r="E390" s="97"/>
      <c r="F390" s="98">
        <f>E390/2</f>
        <v>0</v>
      </c>
    </row>
    <row r="391" spans="1:16" x14ac:dyDescent="0.2">
      <c r="A391" s="169" t="s">
        <v>243</v>
      </c>
      <c r="B391" s="178" t="s">
        <v>244</v>
      </c>
      <c r="C391" s="97"/>
      <c r="D391" s="98">
        <f>C391/20</f>
        <v>0</v>
      </c>
      <c r="E391" s="97"/>
      <c r="F391" s="98">
        <f>E391/20</f>
        <v>0</v>
      </c>
    </row>
    <row r="392" spans="1:16" x14ac:dyDescent="0.2">
      <c r="A392" s="168" t="s">
        <v>218</v>
      </c>
      <c r="B392" s="175" t="s">
        <v>227</v>
      </c>
      <c r="C392" s="92"/>
      <c r="D392" s="93">
        <f>C392/20</f>
        <v>0</v>
      </c>
      <c r="E392" s="92"/>
      <c r="F392" s="93">
        <f>E392/20</f>
        <v>0</v>
      </c>
    </row>
    <row r="393" spans="1:16" x14ac:dyDescent="0.2">
      <c r="A393" s="168" t="s">
        <v>219</v>
      </c>
      <c r="B393" s="175" t="s">
        <v>227</v>
      </c>
      <c r="C393" s="92"/>
      <c r="D393" s="93">
        <f>C393/20</f>
        <v>0</v>
      </c>
      <c r="E393" s="92"/>
      <c r="F393" s="93">
        <f>E393/20</f>
        <v>0</v>
      </c>
    </row>
    <row r="394" spans="1:16" x14ac:dyDescent="0.2">
      <c r="A394" s="168" t="s">
        <v>220</v>
      </c>
      <c r="B394" s="175" t="s">
        <v>228</v>
      </c>
      <c r="C394" s="92"/>
      <c r="D394" s="93">
        <f>C394/10</f>
        <v>0</v>
      </c>
      <c r="E394" s="92"/>
      <c r="F394" s="93">
        <f>E394/10</f>
        <v>0</v>
      </c>
    </row>
    <row r="395" spans="1:16" x14ac:dyDescent="0.2">
      <c r="A395" s="168" t="s">
        <v>221</v>
      </c>
      <c r="B395" s="175" t="s">
        <v>227</v>
      </c>
      <c r="C395" s="92"/>
      <c r="D395" s="93">
        <f>C395/20</f>
        <v>0</v>
      </c>
      <c r="E395" s="92"/>
      <c r="F395" s="93">
        <f>E395/20</f>
        <v>0</v>
      </c>
    </row>
    <row r="396" spans="1:16" x14ac:dyDescent="0.2">
      <c r="A396" s="168" t="s">
        <v>221</v>
      </c>
      <c r="B396" s="175" t="s">
        <v>229</v>
      </c>
      <c r="C396" s="92"/>
      <c r="D396" s="93">
        <f>C396*0.07</f>
        <v>0</v>
      </c>
      <c r="E396" s="92"/>
      <c r="F396" s="93">
        <f>E396*0.07</f>
        <v>0</v>
      </c>
      <c r="P396" s="103"/>
    </row>
    <row r="397" spans="1:16" x14ac:dyDescent="0.2">
      <c r="A397" s="168" t="s">
        <v>223</v>
      </c>
      <c r="B397" s="175" t="s">
        <v>230</v>
      </c>
      <c r="C397" s="92"/>
      <c r="D397" s="93">
        <f>C397/5</f>
        <v>0</v>
      </c>
      <c r="E397" s="92"/>
      <c r="F397" s="93">
        <f>E397/5</f>
        <v>0</v>
      </c>
    </row>
    <row r="398" spans="1:16" x14ac:dyDescent="0.2">
      <c r="A398" s="168" t="s">
        <v>225</v>
      </c>
      <c r="B398" s="175" t="s">
        <v>228</v>
      </c>
      <c r="C398" s="92"/>
      <c r="D398" s="93">
        <f>C398/10</f>
        <v>0</v>
      </c>
      <c r="E398" s="92"/>
      <c r="F398" s="93">
        <f>E398/10</f>
        <v>0</v>
      </c>
    </row>
    <row r="399" spans="1:16" ht="13.5" thickBot="1" x14ac:dyDescent="0.25">
      <c r="A399" s="170" t="s">
        <v>226</v>
      </c>
      <c r="B399" s="179" t="s">
        <v>231</v>
      </c>
      <c r="C399" s="99"/>
      <c r="D399" s="95">
        <f>C399/5</f>
        <v>0</v>
      </c>
      <c r="E399" s="99"/>
      <c r="F399" s="95">
        <f>E399/5</f>
        <v>0</v>
      </c>
    </row>
    <row r="400" spans="1:16" ht="13.5" thickBot="1" x14ac:dyDescent="0.25"/>
    <row r="401" spans="1:18" ht="13.5" thickBot="1" x14ac:dyDescent="0.25">
      <c r="A401" s="653" t="s">
        <v>45</v>
      </c>
      <c r="B401" s="654"/>
      <c r="C401" s="722" t="s">
        <v>94</v>
      </c>
      <c r="D401" s="723"/>
      <c r="E401" s="722" t="s">
        <v>95</v>
      </c>
      <c r="F401" s="723"/>
      <c r="H401" s="655" t="s">
        <v>94</v>
      </c>
      <c r="I401" s="656"/>
      <c r="J401" s="654"/>
      <c r="K401" s="654"/>
      <c r="L401" s="654"/>
      <c r="M401" s="654"/>
      <c r="N401" s="655" t="s">
        <v>95</v>
      </c>
      <c r="O401" s="657"/>
      <c r="P401" s="654"/>
      <c r="Q401" s="654"/>
      <c r="R401" s="654"/>
    </row>
    <row r="402" spans="1:18" ht="13.5" thickBot="1" x14ac:dyDescent="0.25">
      <c r="A402" s="255" t="s">
        <v>96</v>
      </c>
      <c r="B402" s="255" t="s">
        <v>97</v>
      </c>
      <c r="C402" s="255" t="s">
        <v>98</v>
      </c>
      <c r="D402" s="255" t="s">
        <v>99</v>
      </c>
      <c r="E402" s="255" t="s">
        <v>98</v>
      </c>
      <c r="F402" s="88" t="s">
        <v>99</v>
      </c>
      <c r="H402" s="658" t="s">
        <v>45</v>
      </c>
      <c r="I402" s="659" t="s">
        <v>100</v>
      </c>
      <c r="J402" s="659" t="s">
        <v>101</v>
      </c>
      <c r="K402" s="660"/>
      <c r="L402" s="661"/>
      <c r="M402" s="654"/>
      <c r="N402" s="658" t="s">
        <v>45</v>
      </c>
      <c r="O402" s="659" t="s">
        <v>100</v>
      </c>
      <c r="P402" s="659" t="s">
        <v>101</v>
      </c>
      <c r="Q402" s="660"/>
      <c r="R402" s="661"/>
    </row>
    <row r="403" spans="1:18" ht="13.5" thickBot="1" x14ac:dyDescent="0.25">
      <c r="A403" s="456" t="s">
        <v>337</v>
      </c>
      <c r="B403" s="456" t="s">
        <v>338</v>
      </c>
      <c r="C403" s="442"/>
      <c r="D403" s="456">
        <f>C403/10</f>
        <v>0</v>
      </c>
      <c r="E403" s="442"/>
      <c r="F403" s="456">
        <f>E403/10</f>
        <v>0</v>
      </c>
      <c r="H403" s="88" t="s">
        <v>104</v>
      </c>
      <c r="I403" s="90" t="s">
        <v>105</v>
      </c>
      <c r="J403" s="419" t="s">
        <v>106</v>
      </c>
      <c r="K403" s="434" t="s">
        <v>107</v>
      </c>
      <c r="L403" s="88" t="s">
        <v>108</v>
      </c>
      <c r="M403" s="87"/>
      <c r="N403" s="89" t="s">
        <v>104</v>
      </c>
      <c r="O403" s="88" t="s">
        <v>105</v>
      </c>
      <c r="P403" s="419" t="s">
        <v>106</v>
      </c>
      <c r="Q403" s="91" t="s">
        <v>107</v>
      </c>
      <c r="R403" s="90" t="s">
        <v>108</v>
      </c>
    </row>
    <row r="404" spans="1:18" x14ac:dyDescent="0.2">
      <c r="A404" s="171" t="s">
        <v>337</v>
      </c>
      <c r="B404" s="171" t="s">
        <v>339</v>
      </c>
      <c r="C404" s="435"/>
      <c r="D404" s="171">
        <f>C404/4</f>
        <v>0</v>
      </c>
      <c r="E404" s="435"/>
      <c r="F404" s="171">
        <f>E404/4</f>
        <v>0</v>
      </c>
      <c r="H404" s="457" t="s">
        <v>336</v>
      </c>
      <c r="I404" s="172">
        <f>SUM(D403:D406)</f>
        <v>0</v>
      </c>
      <c r="J404" s="172">
        <v>1</v>
      </c>
      <c r="K404" s="172">
        <f>I404/J404</f>
        <v>0</v>
      </c>
      <c r="L404" s="172" t="e">
        <f>K404/K$439*1000</f>
        <v>#DIV/0!</v>
      </c>
      <c r="M404" s="87"/>
      <c r="N404" s="457" t="s">
        <v>336</v>
      </c>
      <c r="O404" s="172">
        <f>SUM(F403:F406)</f>
        <v>0</v>
      </c>
      <c r="P404" s="458">
        <v>1</v>
      </c>
      <c r="Q404" s="172">
        <f t="shared" ref="Q404:Q416" si="56">O404/P404</f>
        <v>0</v>
      </c>
      <c r="R404" s="172" t="e">
        <f>Q404/Q$439*1000</f>
        <v>#DIV/0!</v>
      </c>
    </row>
    <row r="405" spans="1:18" x14ac:dyDescent="0.2">
      <c r="A405" s="171" t="s">
        <v>337</v>
      </c>
      <c r="B405" s="171" t="s">
        <v>340</v>
      </c>
      <c r="C405" s="435"/>
      <c r="D405" s="171">
        <f>C405/2</f>
        <v>0</v>
      </c>
      <c r="E405" s="435"/>
      <c r="F405" s="171">
        <f>E405/2</f>
        <v>0</v>
      </c>
      <c r="H405" s="169" t="s">
        <v>125</v>
      </c>
      <c r="I405" s="116">
        <f>D407+D408</f>
        <v>0</v>
      </c>
      <c r="J405" s="421">
        <v>6</v>
      </c>
      <c r="K405" s="116">
        <f t="shared" ref="K405:K416" si="57">I405/J405</f>
        <v>0</v>
      </c>
      <c r="L405" s="116" t="e">
        <f t="shared" ref="L405:L437" si="58">K405/K$439*1000</f>
        <v>#DIV/0!</v>
      </c>
      <c r="M405" s="87"/>
      <c r="N405" s="169" t="s">
        <v>125</v>
      </c>
      <c r="O405" s="116">
        <f>F407+F408</f>
        <v>0</v>
      </c>
      <c r="P405" s="436">
        <v>6</v>
      </c>
      <c r="Q405" s="116">
        <f t="shared" si="56"/>
        <v>0</v>
      </c>
      <c r="R405" s="116" t="e">
        <f t="shared" ref="R405:R437" si="59">Q405/Q$439*1000</f>
        <v>#DIV/0!</v>
      </c>
    </row>
    <row r="406" spans="1:18" x14ac:dyDescent="0.2">
      <c r="A406" s="171" t="s">
        <v>337</v>
      </c>
      <c r="B406" s="171" t="s">
        <v>341</v>
      </c>
      <c r="C406" s="435"/>
      <c r="D406" s="171">
        <f>C406</f>
        <v>0</v>
      </c>
      <c r="E406" s="435"/>
      <c r="F406" s="171">
        <f>E406</f>
        <v>0</v>
      </c>
      <c r="H406" s="169" t="s">
        <v>435</v>
      </c>
      <c r="I406" s="116">
        <f>D409</f>
        <v>0</v>
      </c>
      <c r="J406" s="421">
        <v>4</v>
      </c>
      <c r="K406" s="116">
        <f t="shared" si="57"/>
        <v>0</v>
      </c>
      <c r="L406" s="116" t="e">
        <f t="shared" si="58"/>
        <v>#DIV/0!</v>
      </c>
      <c r="M406" s="87"/>
      <c r="N406" s="169" t="s">
        <v>435</v>
      </c>
      <c r="O406" s="116">
        <f>F409</f>
        <v>0</v>
      </c>
      <c r="P406" s="436">
        <v>4</v>
      </c>
      <c r="Q406" s="116">
        <f t="shared" si="56"/>
        <v>0</v>
      </c>
      <c r="R406" s="116" t="e">
        <f t="shared" si="59"/>
        <v>#DIV/0!</v>
      </c>
    </row>
    <row r="407" spans="1:18" x14ac:dyDescent="0.2">
      <c r="A407" s="171" t="s">
        <v>455</v>
      </c>
      <c r="B407" s="175" t="s">
        <v>132</v>
      </c>
      <c r="C407" s="439"/>
      <c r="D407" s="116">
        <f>C407</f>
        <v>0</v>
      </c>
      <c r="E407" s="439"/>
      <c r="F407" s="116">
        <f>E407</f>
        <v>0</v>
      </c>
      <c r="H407" s="168" t="s">
        <v>111</v>
      </c>
      <c r="I407" s="116">
        <f>D410+D411</f>
        <v>0</v>
      </c>
      <c r="J407" s="421">
        <v>4</v>
      </c>
      <c r="K407" s="116">
        <f t="shared" si="57"/>
        <v>0</v>
      </c>
      <c r="L407" s="116" t="e">
        <f t="shared" si="58"/>
        <v>#DIV/0!</v>
      </c>
      <c r="M407" s="87"/>
      <c r="N407" s="168" t="s">
        <v>111</v>
      </c>
      <c r="O407" s="116">
        <f>F410+F411</f>
        <v>0</v>
      </c>
      <c r="P407" s="436">
        <v>4</v>
      </c>
      <c r="Q407" s="116">
        <f t="shared" si="56"/>
        <v>0</v>
      </c>
      <c r="R407" s="116" t="e">
        <f t="shared" si="59"/>
        <v>#DIV/0!</v>
      </c>
    </row>
    <row r="408" spans="1:18" x14ac:dyDescent="0.2">
      <c r="A408" s="171" t="s">
        <v>455</v>
      </c>
      <c r="B408" s="175" t="s">
        <v>134</v>
      </c>
      <c r="C408" s="439"/>
      <c r="D408" s="116">
        <f>C408*2</f>
        <v>0</v>
      </c>
      <c r="E408" s="439"/>
      <c r="F408" s="116">
        <f>E408*2</f>
        <v>0</v>
      </c>
      <c r="H408" s="168" t="s">
        <v>109</v>
      </c>
      <c r="I408" s="116">
        <f>D412</f>
        <v>0</v>
      </c>
      <c r="J408" s="421">
        <v>4</v>
      </c>
      <c r="K408" s="116">
        <f t="shared" si="57"/>
        <v>0</v>
      </c>
      <c r="L408" s="116" t="e">
        <f t="shared" si="58"/>
        <v>#DIV/0!</v>
      </c>
      <c r="M408" s="87"/>
      <c r="N408" s="168" t="s">
        <v>109</v>
      </c>
      <c r="O408" s="116">
        <f>F412</f>
        <v>0</v>
      </c>
      <c r="P408" s="436">
        <v>4</v>
      </c>
      <c r="Q408" s="116">
        <f t="shared" si="56"/>
        <v>0</v>
      </c>
      <c r="R408" s="116" t="e">
        <f t="shared" si="59"/>
        <v>#DIV/0!</v>
      </c>
    </row>
    <row r="409" spans="1:18" x14ac:dyDescent="0.2">
      <c r="A409" s="171" t="s">
        <v>435</v>
      </c>
      <c r="B409" s="175" t="s">
        <v>103</v>
      </c>
      <c r="C409" s="439"/>
      <c r="D409" s="116">
        <f>C409</f>
        <v>0</v>
      </c>
      <c r="E409" s="439"/>
      <c r="F409" s="116">
        <f>E409</f>
        <v>0</v>
      </c>
      <c r="H409" s="168" t="s">
        <v>110</v>
      </c>
      <c r="I409" s="116">
        <f>D413</f>
        <v>0</v>
      </c>
      <c r="J409" s="421">
        <v>4</v>
      </c>
      <c r="K409" s="116">
        <f t="shared" si="57"/>
        <v>0</v>
      </c>
      <c r="L409" s="116" t="e">
        <f t="shared" si="58"/>
        <v>#DIV/0!</v>
      </c>
      <c r="M409" s="87"/>
      <c r="N409" s="168" t="s">
        <v>110</v>
      </c>
      <c r="O409" s="116">
        <f>F413</f>
        <v>0</v>
      </c>
      <c r="P409" s="436">
        <v>4</v>
      </c>
      <c r="Q409" s="116">
        <f t="shared" si="56"/>
        <v>0</v>
      </c>
      <c r="R409" s="116" t="e">
        <f t="shared" si="59"/>
        <v>#DIV/0!</v>
      </c>
    </row>
    <row r="410" spans="1:18" x14ac:dyDescent="0.2">
      <c r="A410" s="116" t="s">
        <v>111</v>
      </c>
      <c r="B410" s="175" t="s">
        <v>103</v>
      </c>
      <c r="C410" s="439"/>
      <c r="D410" s="116">
        <f>C410</f>
        <v>0</v>
      </c>
      <c r="E410" s="439"/>
      <c r="F410" s="116">
        <f>E410</f>
        <v>0</v>
      </c>
      <c r="H410" s="168" t="s">
        <v>324</v>
      </c>
      <c r="I410" s="116">
        <f>D414</f>
        <v>0</v>
      </c>
      <c r="J410" s="116">
        <v>6</v>
      </c>
      <c r="K410" s="116">
        <f t="shared" si="57"/>
        <v>0</v>
      </c>
      <c r="L410" s="116" t="e">
        <f t="shared" si="58"/>
        <v>#DIV/0!</v>
      </c>
      <c r="M410" s="87"/>
      <c r="N410" s="168" t="s">
        <v>324</v>
      </c>
      <c r="O410" s="116">
        <f>F414</f>
        <v>0</v>
      </c>
      <c r="P410" s="173">
        <v>6</v>
      </c>
      <c r="Q410" s="116">
        <f t="shared" si="56"/>
        <v>0</v>
      </c>
      <c r="R410" s="116" t="e">
        <f t="shared" si="59"/>
        <v>#DIV/0!</v>
      </c>
    </row>
    <row r="411" spans="1:18" x14ac:dyDescent="0.2">
      <c r="A411" s="116" t="s">
        <v>111</v>
      </c>
      <c r="B411" s="175" t="s">
        <v>112</v>
      </c>
      <c r="C411" s="439"/>
      <c r="D411" s="116">
        <f>C411*2</f>
        <v>0</v>
      </c>
      <c r="E411" s="439"/>
      <c r="F411" s="116">
        <f>E411*2</f>
        <v>0</v>
      </c>
      <c r="H411" s="168" t="s">
        <v>326</v>
      </c>
      <c r="I411" s="116">
        <f>D415</f>
        <v>0</v>
      </c>
      <c r="J411" s="116">
        <v>3</v>
      </c>
      <c r="K411" s="116">
        <f t="shared" si="57"/>
        <v>0</v>
      </c>
      <c r="L411" s="116" t="e">
        <f t="shared" si="58"/>
        <v>#DIV/0!</v>
      </c>
      <c r="M411" s="87"/>
      <c r="N411" s="168" t="s">
        <v>326</v>
      </c>
      <c r="O411" s="116">
        <f>F415</f>
        <v>0</v>
      </c>
      <c r="P411" s="173">
        <v>3</v>
      </c>
      <c r="Q411" s="116">
        <f t="shared" si="56"/>
        <v>0</v>
      </c>
      <c r="R411" s="116" t="e">
        <f t="shared" si="59"/>
        <v>#DIV/0!</v>
      </c>
    </row>
    <row r="412" spans="1:18" x14ac:dyDescent="0.2">
      <c r="A412" s="116" t="s">
        <v>109</v>
      </c>
      <c r="B412" s="175" t="s">
        <v>103</v>
      </c>
      <c r="C412" s="439"/>
      <c r="D412" s="116">
        <f>C412</f>
        <v>0</v>
      </c>
      <c r="E412" s="439"/>
      <c r="F412" s="116">
        <f>E412</f>
        <v>0</v>
      </c>
      <c r="H412" s="168" t="s">
        <v>102</v>
      </c>
      <c r="I412" s="93">
        <f>D416</f>
        <v>0</v>
      </c>
      <c r="J412" s="421">
        <v>2</v>
      </c>
      <c r="K412" s="93">
        <f t="shared" si="57"/>
        <v>0</v>
      </c>
      <c r="L412" s="116" t="e">
        <f t="shared" si="58"/>
        <v>#DIV/0!</v>
      </c>
      <c r="M412" s="87"/>
      <c r="N412" s="168" t="s">
        <v>102</v>
      </c>
      <c r="O412" s="116">
        <f>F416</f>
        <v>0</v>
      </c>
      <c r="P412" s="436">
        <v>2</v>
      </c>
      <c r="Q412" s="116">
        <f t="shared" si="56"/>
        <v>0</v>
      </c>
      <c r="R412" s="116" t="e">
        <f t="shared" si="59"/>
        <v>#DIV/0!</v>
      </c>
    </row>
    <row r="413" spans="1:18" x14ac:dyDescent="0.2">
      <c r="A413" s="116" t="s">
        <v>110</v>
      </c>
      <c r="B413" s="175" t="s">
        <v>103</v>
      </c>
      <c r="C413" s="439"/>
      <c r="D413" s="116">
        <f>C413</f>
        <v>0</v>
      </c>
      <c r="E413" s="439"/>
      <c r="F413" s="116">
        <f>E413</f>
        <v>0</v>
      </c>
      <c r="H413" s="169" t="s">
        <v>115</v>
      </c>
      <c r="I413" s="93">
        <f>D417+D418</f>
        <v>0</v>
      </c>
      <c r="J413" s="421">
        <v>1</v>
      </c>
      <c r="K413" s="93">
        <f t="shared" si="57"/>
        <v>0</v>
      </c>
      <c r="L413" s="116" t="e">
        <f t="shared" si="58"/>
        <v>#DIV/0!</v>
      </c>
      <c r="M413" s="87"/>
      <c r="N413" s="169" t="s">
        <v>115</v>
      </c>
      <c r="O413" s="93">
        <f>F417+F418</f>
        <v>0</v>
      </c>
      <c r="P413" s="436">
        <v>1</v>
      </c>
      <c r="Q413" s="93">
        <f t="shared" si="56"/>
        <v>0</v>
      </c>
      <c r="R413" s="116" t="e">
        <f t="shared" si="59"/>
        <v>#DIV/0!</v>
      </c>
    </row>
    <row r="414" spans="1:18" x14ac:dyDescent="0.2">
      <c r="A414" s="116" t="s">
        <v>323</v>
      </c>
      <c r="B414" s="175" t="s">
        <v>322</v>
      </c>
      <c r="C414" s="439"/>
      <c r="D414" s="116">
        <f>C414*2</f>
        <v>0</v>
      </c>
      <c r="E414" s="439"/>
      <c r="F414" s="116">
        <f>E414*2</f>
        <v>0</v>
      </c>
      <c r="H414" s="169" t="s">
        <v>117</v>
      </c>
      <c r="I414" s="93">
        <f>D419+D420</f>
        <v>0</v>
      </c>
      <c r="J414" s="421">
        <v>0.8</v>
      </c>
      <c r="K414" s="93">
        <f t="shared" si="57"/>
        <v>0</v>
      </c>
      <c r="L414" s="116" t="e">
        <f t="shared" si="58"/>
        <v>#DIV/0!</v>
      </c>
      <c r="M414" s="87"/>
      <c r="N414" s="169" t="s">
        <v>117</v>
      </c>
      <c r="O414" s="93">
        <f>F419+F420</f>
        <v>0</v>
      </c>
      <c r="P414" s="436">
        <v>0.8</v>
      </c>
      <c r="Q414" s="93">
        <f t="shared" si="56"/>
        <v>0</v>
      </c>
      <c r="R414" s="116" t="e">
        <f t="shared" si="59"/>
        <v>#DIV/0!</v>
      </c>
    </row>
    <row r="415" spans="1:18" x14ac:dyDescent="0.2">
      <c r="A415" s="116" t="s">
        <v>325</v>
      </c>
      <c r="B415" s="175" t="s">
        <v>132</v>
      </c>
      <c r="C415" s="439"/>
      <c r="D415" s="116">
        <f>C415</f>
        <v>0</v>
      </c>
      <c r="E415" s="439"/>
      <c r="F415" s="116">
        <f>E415</f>
        <v>0</v>
      </c>
      <c r="H415" s="169" t="s">
        <v>131</v>
      </c>
      <c r="I415" s="93">
        <f>D421</f>
        <v>0</v>
      </c>
      <c r="J415" s="421">
        <v>1</v>
      </c>
      <c r="K415" s="93">
        <f t="shared" si="57"/>
        <v>0</v>
      </c>
      <c r="L415" s="116" t="e">
        <f t="shared" si="58"/>
        <v>#DIV/0!</v>
      </c>
      <c r="M415" s="87"/>
      <c r="N415" s="169" t="s">
        <v>131</v>
      </c>
      <c r="O415" s="93">
        <f>F421</f>
        <v>0</v>
      </c>
      <c r="P415" s="436">
        <v>1</v>
      </c>
      <c r="Q415" s="93">
        <f t="shared" si="56"/>
        <v>0</v>
      </c>
      <c r="R415" s="116" t="e">
        <f t="shared" si="59"/>
        <v>#DIV/0!</v>
      </c>
    </row>
    <row r="416" spans="1:18" x14ac:dyDescent="0.2">
      <c r="A416" s="116" t="s">
        <v>102</v>
      </c>
      <c r="B416" s="175" t="s">
        <v>103</v>
      </c>
      <c r="C416" s="439"/>
      <c r="D416" s="116">
        <f>C416</f>
        <v>0</v>
      </c>
      <c r="E416" s="439"/>
      <c r="F416" s="116">
        <f>E416</f>
        <v>0</v>
      </c>
      <c r="H416" s="169" t="s">
        <v>126</v>
      </c>
      <c r="I416" s="93">
        <f>D422+D423</f>
        <v>0</v>
      </c>
      <c r="J416" s="421">
        <v>2</v>
      </c>
      <c r="K416" s="93">
        <f t="shared" si="57"/>
        <v>0</v>
      </c>
      <c r="L416" s="116" t="e">
        <f t="shared" si="58"/>
        <v>#DIV/0!</v>
      </c>
      <c r="M416" s="87"/>
      <c r="N416" s="169" t="s">
        <v>126</v>
      </c>
      <c r="O416" s="93">
        <f>F422+F423</f>
        <v>0</v>
      </c>
      <c r="P416" s="436">
        <v>2</v>
      </c>
      <c r="Q416" s="93">
        <f t="shared" si="56"/>
        <v>0</v>
      </c>
      <c r="R416" s="116" t="e">
        <f t="shared" si="59"/>
        <v>#DIV/0!</v>
      </c>
    </row>
    <row r="417" spans="1:18" x14ac:dyDescent="0.2">
      <c r="A417" s="171" t="s">
        <v>113</v>
      </c>
      <c r="B417" s="175" t="s">
        <v>114</v>
      </c>
      <c r="C417" s="439"/>
      <c r="D417" s="116">
        <f>C417/4</f>
        <v>0</v>
      </c>
      <c r="E417" s="439"/>
      <c r="F417" s="93">
        <f>E417/4</f>
        <v>0</v>
      </c>
      <c r="H417" s="169" t="s">
        <v>122</v>
      </c>
      <c r="I417" s="93">
        <f>D424+D425+D426</f>
        <v>0</v>
      </c>
      <c r="J417" s="421">
        <v>0.5</v>
      </c>
      <c r="K417" s="93">
        <f t="shared" ref="K417:K428" si="60">I417/J417</f>
        <v>0</v>
      </c>
      <c r="L417" s="116" t="e">
        <f t="shared" si="58"/>
        <v>#DIV/0!</v>
      </c>
      <c r="M417" s="87"/>
      <c r="N417" s="169" t="s">
        <v>122</v>
      </c>
      <c r="O417" s="93">
        <f>F424+F425+F426</f>
        <v>0</v>
      </c>
      <c r="P417" s="436">
        <v>0.5</v>
      </c>
      <c r="Q417" s="93">
        <f t="shared" ref="Q417:Q430" si="61">O417/P417</f>
        <v>0</v>
      </c>
      <c r="R417" s="116" t="e">
        <f t="shared" si="59"/>
        <v>#DIV/0!</v>
      </c>
    </row>
    <row r="418" spans="1:18" x14ac:dyDescent="0.2">
      <c r="A418" s="171" t="s">
        <v>113</v>
      </c>
      <c r="B418" s="175" t="s">
        <v>118</v>
      </c>
      <c r="C418" s="439"/>
      <c r="D418" s="93">
        <f>C418/2</f>
        <v>0</v>
      </c>
      <c r="E418" s="439"/>
      <c r="F418" s="93">
        <f>E418/2</f>
        <v>0</v>
      </c>
      <c r="H418" s="169" t="s">
        <v>119</v>
      </c>
      <c r="I418" s="93">
        <f>D427+D428+D429</f>
        <v>0</v>
      </c>
      <c r="J418" s="421">
        <v>0.5</v>
      </c>
      <c r="K418" s="93">
        <f t="shared" si="60"/>
        <v>0</v>
      </c>
      <c r="L418" s="116" t="e">
        <f t="shared" si="58"/>
        <v>#DIV/0!</v>
      </c>
      <c r="M418" s="87"/>
      <c r="N418" s="169" t="s">
        <v>119</v>
      </c>
      <c r="O418" s="93">
        <f>F427+F428+F429</f>
        <v>0</v>
      </c>
      <c r="P418" s="436">
        <v>0.5</v>
      </c>
      <c r="Q418" s="93">
        <f t="shared" si="61"/>
        <v>0</v>
      </c>
      <c r="R418" s="116" t="e">
        <f t="shared" si="59"/>
        <v>#DIV/0!</v>
      </c>
    </row>
    <row r="419" spans="1:18" x14ac:dyDescent="0.2">
      <c r="A419" s="171" t="s">
        <v>113</v>
      </c>
      <c r="B419" s="175" t="s">
        <v>116</v>
      </c>
      <c r="C419" s="439"/>
      <c r="D419" s="93">
        <f>C419/5</f>
        <v>0</v>
      </c>
      <c r="E419" s="439"/>
      <c r="F419" s="93">
        <f>E419/5</f>
        <v>0</v>
      </c>
      <c r="H419" s="169" t="s">
        <v>156</v>
      </c>
      <c r="I419" s="93">
        <f>D430</f>
        <v>0</v>
      </c>
      <c r="J419" s="421">
        <v>1.2</v>
      </c>
      <c r="K419" s="93">
        <f t="shared" si="60"/>
        <v>0</v>
      </c>
      <c r="L419" s="116" t="e">
        <f t="shared" si="58"/>
        <v>#DIV/0!</v>
      </c>
      <c r="M419" s="87"/>
      <c r="N419" s="169" t="s">
        <v>156</v>
      </c>
      <c r="O419" s="93">
        <f>F430</f>
        <v>0</v>
      </c>
      <c r="P419" s="436">
        <v>1.2</v>
      </c>
      <c r="Q419" s="93">
        <f t="shared" si="61"/>
        <v>0</v>
      </c>
      <c r="R419" s="116" t="e">
        <f t="shared" si="59"/>
        <v>#DIV/0!</v>
      </c>
    </row>
    <row r="420" spans="1:18" x14ac:dyDescent="0.2">
      <c r="A420" s="171" t="s">
        <v>113</v>
      </c>
      <c r="B420" s="171" t="s">
        <v>139</v>
      </c>
      <c r="C420" s="440"/>
      <c r="D420" s="116">
        <f>C420/2.5</f>
        <v>0</v>
      </c>
      <c r="E420" s="440"/>
      <c r="F420" s="116">
        <f>E420/2.5</f>
        <v>0</v>
      </c>
      <c r="H420" s="169" t="s">
        <v>155</v>
      </c>
      <c r="I420" s="93">
        <f>D431</f>
        <v>0</v>
      </c>
      <c r="J420" s="421">
        <v>1.2</v>
      </c>
      <c r="K420" s="93">
        <f t="shared" si="60"/>
        <v>0</v>
      </c>
      <c r="L420" s="116" t="e">
        <f t="shared" si="58"/>
        <v>#DIV/0!</v>
      </c>
      <c r="M420" s="87"/>
      <c r="N420" s="169" t="s">
        <v>155</v>
      </c>
      <c r="O420" s="93">
        <f>F431</f>
        <v>0</v>
      </c>
      <c r="P420" s="436">
        <v>1.2</v>
      </c>
      <c r="Q420" s="93">
        <f t="shared" si="61"/>
        <v>0</v>
      </c>
      <c r="R420" s="116" t="e">
        <f t="shared" si="59"/>
        <v>#DIV/0!</v>
      </c>
    </row>
    <row r="421" spans="1:18" x14ac:dyDescent="0.2">
      <c r="A421" s="171" t="s">
        <v>131</v>
      </c>
      <c r="B421" s="175" t="s">
        <v>103</v>
      </c>
      <c r="C421" s="439"/>
      <c r="D421" s="93">
        <f>C421</f>
        <v>0</v>
      </c>
      <c r="E421" s="439"/>
      <c r="F421" s="93">
        <f>E421</f>
        <v>0</v>
      </c>
      <c r="H421" s="169" t="s">
        <v>129</v>
      </c>
      <c r="I421" s="93">
        <f>D432+D433</f>
        <v>0</v>
      </c>
      <c r="J421" s="421">
        <v>3</v>
      </c>
      <c r="K421" s="93">
        <f t="shared" si="60"/>
        <v>0</v>
      </c>
      <c r="L421" s="116" t="e">
        <f t="shared" si="58"/>
        <v>#DIV/0!</v>
      </c>
      <c r="M421" s="87"/>
      <c r="N421" s="169" t="s">
        <v>129</v>
      </c>
      <c r="O421" s="93">
        <f>F432+F433</f>
        <v>0</v>
      </c>
      <c r="P421" s="436">
        <v>3</v>
      </c>
      <c r="Q421" s="93">
        <f t="shared" si="61"/>
        <v>0</v>
      </c>
      <c r="R421" s="116" t="e">
        <f t="shared" si="59"/>
        <v>#DIV/0!</v>
      </c>
    </row>
    <row r="422" spans="1:18" x14ac:dyDescent="0.2">
      <c r="A422" s="171" t="s">
        <v>126</v>
      </c>
      <c r="B422" s="175" t="s">
        <v>121</v>
      </c>
      <c r="C422" s="439"/>
      <c r="D422" s="93">
        <f>C422/4</f>
        <v>0</v>
      </c>
      <c r="E422" s="439"/>
      <c r="F422" s="93">
        <f>E422/4</f>
        <v>0</v>
      </c>
      <c r="H422" s="169" t="s">
        <v>158</v>
      </c>
      <c r="I422" s="93">
        <f>D434</f>
        <v>0</v>
      </c>
      <c r="J422" s="421">
        <v>0.4</v>
      </c>
      <c r="K422" s="93">
        <f t="shared" si="60"/>
        <v>0</v>
      </c>
      <c r="L422" s="116" t="e">
        <f t="shared" si="58"/>
        <v>#DIV/0!</v>
      </c>
      <c r="M422" s="87"/>
      <c r="N422" s="169" t="s">
        <v>158</v>
      </c>
      <c r="O422" s="93">
        <f>F434</f>
        <v>0</v>
      </c>
      <c r="P422" s="436">
        <v>0.4</v>
      </c>
      <c r="Q422" s="93">
        <f t="shared" si="61"/>
        <v>0</v>
      </c>
      <c r="R422" s="116" t="e">
        <f t="shared" si="59"/>
        <v>#DIV/0!</v>
      </c>
    </row>
    <row r="423" spans="1:18" x14ac:dyDescent="0.2">
      <c r="A423" s="171" t="s">
        <v>126</v>
      </c>
      <c r="B423" s="175" t="s">
        <v>123</v>
      </c>
      <c r="C423" s="439"/>
      <c r="D423" s="93">
        <f>C423/2</f>
        <v>0</v>
      </c>
      <c r="E423" s="439"/>
      <c r="F423" s="93">
        <f>E423/2</f>
        <v>0</v>
      </c>
      <c r="H423" s="169" t="s">
        <v>157</v>
      </c>
      <c r="I423" s="93">
        <f>D435</f>
        <v>0</v>
      </c>
      <c r="J423" s="421">
        <v>0.4</v>
      </c>
      <c r="K423" s="93">
        <f t="shared" si="60"/>
        <v>0</v>
      </c>
      <c r="L423" s="116" t="e">
        <f t="shared" si="58"/>
        <v>#DIV/0!</v>
      </c>
      <c r="M423" s="87"/>
      <c r="N423" s="169" t="s">
        <v>157</v>
      </c>
      <c r="O423" s="93">
        <f>F435</f>
        <v>0</v>
      </c>
      <c r="P423" s="436">
        <v>0.4</v>
      </c>
      <c r="Q423" s="93">
        <f t="shared" si="61"/>
        <v>0</v>
      </c>
      <c r="R423" s="116" t="e">
        <f t="shared" si="59"/>
        <v>#DIV/0!</v>
      </c>
    </row>
    <row r="424" spans="1:18" x14ac:dyDescent="0.2">
      <c r="A424" s="171" t="s">
        <v>120</v>
      </c>
      <c r="B424" s="175" t="s">
        <v>121</v>
      </c>
      <c r="C424" s="439"/>
      <c r="D424" s="93">
        <f>C424/4</f>
        <v>0</v>
      </c>
      <c r="E424" s="439"/>
      <c r="F424" s="93">
        <f>E424/4</f>
        <v>0</v>
      </c>
      <c r="H424" s="169" t="s">
        <v>124</v>
      </c>
      <c r="I424" s="93">
        <f>D436+D437</f>
        <v>0</v>
      </c>
      <c r="J424" s="421">
        <v>14</v>
      </c>
      <c r="K424" s="93">
        <f t="shared" si="60"/>
        <v>0</v>
      </c>
      <c r="L424" s="116" t="e">
        <f t="shared" si="58"/>
        <v>#DIV/0!</v>
      </c>
      <c r="M424" s="87"/>
      <c r="N424" s="169" t="s">
        <v>124</v>
      </c>
      <c r="O424" s="93">
        <f>F436+F437</f>
        <v>0</v>
      </c>
      <c r="P424" s="436">
        <v>14</v>
      </c>
      <c r="Q424" s="93">
        <f t="shared" si="61"/>
        <v>0</v>
      </c>
      <c r="R424" s="116" t="e">
        <f t="shared" si="59"/>
        <v>#DIV/0!</v>
      </c>
    </row>
    <row r="425" spans="1:18" x14ac:dyDescent="0.2">
      <c r="A425" s="169" t="s">
        <v>120</v>
      </c>
      <c r="B425" s="175" t="s">
        <v>123</v>
      </c>
      <c r="C425" s="92"/>
      <c r="D425" s="93">
        <f>C425/2</f>
        <v>0</v>
      </c>
      <c r="E425" s="92"/>
      <c r="F425" s="93">
        <f>E425/2</f>
        <v>0</v>
      </c>
      <c r="H425" s="169" t="s">
        <v>136</v>
      </c>
      <c r="I425" s="93">
        <f>D438</f>
        <v>0</v>
      </c>
      <c r="J425" s="421">
        <v>0.15</v>
      </c>
      <c r="K425" s="93">
        <f t="shared" si="60"/>
        <v>0</v>
      </c>
      <c r="L425" s="116" t="e">
        <f t="shared" si="58"/>
        <v>#DIV/0!</v>
      </c>
      <c r="M425" s="87"/>
      <c r="N425" s="169" t="s">
        <v>136</v>
      </c>
      <c r="O425" s="93">
        <f>F438</f>
        <v>0</v>
      </c>
      <c r="P425" s="436">
        <v>0.15</v>
      </c>
      <c r="Q425" s="93">
        <f t="shared" si="61"/>
        <v>0</v>
      </c>
      <c r="R425" s="116" t="e">
        <f t="shared" si="59"/>
        <v>#DIV/0!</v>
      </c>
    </row>
    <row r="426" spans="1:18" x14ac:dyDescent="0.2">
      <c r="A426" s="169" t="s">
        <v>120</v>
      </c>
      <c r="B426" s="175" t="s">
        <v>436</v>
      </c>
      <c r="C426" s="92"/>
      <c r="D426" s="93">
        <f>C426/1.33</f>
        <v>0</v>
      </c>
      <c r="E426" s="92"/>
      <c r="F426" s="93">
        <f>E426/1.33</f>
        <v>0</v>
      </c>
      <c r="H426" s="169" t="s">
        <v>137</v>
      </c>
      <c r="I426" s="93">
        <f>D439+D440</f>
        <v>0</v>
      </c>
      <c r="J426" s="421">
        <v>0.3</v>
      </c>
      <c r="K426" s="93">
        <f t="shared" si="60"/>
        <v>0</v>
      </c>
      <c r="L426" s="116" t="e">
        <f t="shared" si="58"/>
        <v>#DIV/0!</v>
      </c>
      <c r="M426" s="87"/>
      <c r="N426" s="169" t="s">
        <v>137</v>
      </c>
      <c r="O426" s="93">
        <f>F439+F440</f>
        <v>0</v>
      </c>
      <c r="P426" s="436">
        <v>0.3</v>
      </c>
      <c r="Q426" s="93">
        <f t="shared" si="61"/>
        <v>0</v>
      </c>
      <c r="R426" s="116" t="e">
        <f t="shared" si="59"/>
        <v>#DIV/0!</v>
      </c>
    </row>
    <row r="427" spans="1:18" x14ac:dyDescent="0.2">
      <c r="A427" s="169" t="s">
        <v>120</v>
      </c>
      <c r="B427" s="175" t="s">
        <v>114</v>
      </c>
      <c r="C427" s="92"/>
      <c r="D427" s="93">
        <f>C427/4</f>
        <v>0</v>
      </c>
      <c r="E427" s="92"/>
      <c r="F427" s="93">
        <f>E427/4</f>
        <v>0</v>
      </c>
      <c r="H427" s="169" t="s">
        <v>135</v>
      </c>
      <c r="I427" s="93">
        <f>D441+D442</f>
        <v>0</v>
      </c>
      <c r="J427" s="421">
        <v>0.4</v>
      </c>
      <c r="K427" s="93">
        <f t="shared" si="60"/>
        <v>0</v>
      </c>
      <c r="L427" s="116" t="e">
        <f t="shared" si="58"/>
        <v>#DIV/0!</v>
      </c>
      <c r="M427" s="87"/>
      <c r="N427" s="169" t="s">
        <v>135</v>
      </c>
      <c r="O427" s="93">
        <f>F441+F442</f>
        <v>0</v>
      </c>
      <c r="P427" s="436">
        <v>0.4</v>
      </c>
      <c r="Q427" s="93">
        <f t="shared" si="61"/>
        <v>0</v>
      </c>
      <c r="R427" s="116" t="e">
        <f t="shared" si="59"/>
        <v>#DIV/0!</v>
      </c>
    </row>
    <row r="428" spans="1:18" x14ac:dyDescent="0.2">
      <c r="A428" s="169" t="s">
        <v>120</v>
      </c>
      <c r="B428" s="175" t="s">
        <v>118</v>
      </c>
      <c r="C428" s="92"/>
      <c r="D428" s="93">
        <f>C428/2</f>
        <v>0</v>
      </c>
      <c r="E428" s="92"/>
      <c r="F428" s="93">
        <f>E428/2</f>
        <v>0</v>
      </c>
      <c r="H428" s="169" t="s">
        <v>133</v>
      </c>
      <c r="I428" s="93">
        <f>D443+D444</f>
        <v>0</v>
      </c>
      <c r="J428" s="421">
        <v>2</v>
      </c>
      <c r="K428" s="93">
        <f t="shared" si="60"/>
        <v>0</v>
      </c>
      <c r="L428" s="116" t="e">
        <f t="shared" si="58"/>
        <v>#DIV/0!</v>
      </c>
      <c r="M428" s="87"/>
      <c r="N428" s="169" t="s">
        <v>133</v>
      </c>
      <c r="O428" s="93">
        <f>F443+F444</f>
        <v>0</v>
      </c>
      <c r="P428" s="436">
        <v>2</v>
      </c>
      <c r="Q428" s="93">
        <f t="shared" si="61"/>
        <v>0</v>
      </c>
      <c r="R428" s="116" t="e">
        <f t="shared" si="59"/>
        <v>#DIV/0!</v>
      </c>
    </row>
    <row r="429" spans="1:18" x14ac:dyDescent="0.2">
      <c r="A429" s="169" t="s">
        <v>120</v>
      </c>
      <c r="B429" s="175" t="s">
        <v>437</v>
      </c>
      <c r="C429" s="92"/>
      <c r="D429" s="93">
        <f>C429/1.33</f>
        <v>0</v>
      </c>
      <c r="E429" s="92"/>
      <c r="F429" s="93">
        <f>E429/1.33</f>
        <v>0</v>
      </c>
      <c r="H429" s="168" t="s">
        <v>242</v>
      </c>
      <c r="I429" s="116">
        <f>D445</f>
        <v>0</v>
      </c>
      <c r="J429" s="421">
        <v>0.28000000000000003</v>
      </c>
      <c r="K429" s="116">
        <f t="shared" ref="K429:K437" si="62">I429/J429</f>
        <v>0</v>
      </c>
      <c r="L429" s="116" t="e">
        <f t="shared" si="58"/>
        <v>#DIV/0!</v>
      </c>
      <c r="M429" s="117"/>
      <c r="N429" s="168" t="s">
        <v>242</v>
      </c>
      <c r="O429" s="116">
        <f>F445</f>
        <v>0</v>
      </c>
      <c r="P429" s="436">
        <v>0.28000000000000003</v>
      </c>
      <c r="Q429" s="116">
        <f t="shared" si="61"/>
        <v>0</v>
      </c>
      <c r="R429" s="116" t="e">
        <f t="shared" si="59"/>
        <v>#DIV/0!</v>
      </c>
    </row>
    <row r="430" spans="1:18" x14ac:dyDescent="0.2">
      <c r="A430" s="169" t="s">
        <v>149</v>
      </c>
      <c r="B430" s="175" t="s">
        <v>151</v>
      </c>
      <c r="C430" s="92"/>
      <c r="D430" s="93">
        <f>C430/1.67</f>
        <v>0</v>
      </c>
      <c r="E430" s="92"/>
      <c r="F430" s="93">
        <f>E430/1.67</f>
        <v>0</v>
      </c>
      <c r="H430" s="168" t="s">
        <v>243</v>
      </c>
      <c r="I430" s="116">
        <f>D446</f>
        <v>0</v>
      </c>
      <c r="J430" s="421">
        <v>0.1</v>
      </c>
      <c r="K430" s="116">
        <f t="shared" si="62"/>
        <v>0</v>
      </c>
      <c r="L430" s="116" t="e">
        <f t="shared" si="58"/>
        <v>#DIV/0!</v>
      </c>
      <c r="M430" s="117"/>
      <c r="N430" s="168" t="s">
        <v>243</v>
      </c>
      <c r="O430" s="116">
        <f>F446</f>
        <v>0</v>
      </c>
      <c r="P430" s="436">
        <v>0.1</v>
      </c>
      <c r="Q430" s="116">
        <f t="shared" si="61"/>
        <v>0</v>
      </c>
      <c r="R430" s="116" t="e">
        <f t="shared" si="59"/>
        <v>#DIV/0!</v>
      </c>
    </row>
    <row r="431" spans="1:18" x14ac:dyDescent="0.2">
      <c r="A431" s="169" t="s">
        <v>149</v>
      </c>
      <c r="B431" s="175" t="s">
        <v>150</v>
      </c>
      <c r="C431" s="92"/>
      <c r="D431" s="93">
        <f>C431/1.67</f>
        <v>0</v>
      </c>
      <c r="E431" s="92"/>
      <c r="F431" s="93">
        <f>E431/1.67</f>
        <v>0</v>
      </c>
      <c r="H431" s="168" t="s">
        <v>218</v>
      </c>
      <c r="I431" s="93">
        <f>D447</f>
        <v>0</v>
      </c>
      <c r="J431" s="421">
        <v>0.04</v>
      </c>
      <c r="K431" s="93">
        <f t="shared" si="62"/>
        <v>0</v>
      </c>
      <c r="L431" s="116" t="e">
        <f t="shared" si="58"/>
        <v>#DIV/0!</v>
      </c>
      <c r="M431" s="87"/>
      <c r="N431" s="168" t="s">
        <v>218</v>
      </c>
      <c r="O431" s="93">
        <f>F447</f>
        <v>0</v>
      </c>
      <c r="P431" s="437">
        <v>0.04</v>
      </c>
      <c r="Q431" s="93">
        <f t="shared" ref="Q431:Q437" si="63">O431/P431</f>
        <v>0</v>
      </c>
      <c r="R431" s="116" t="e">
        <f t="shared" si="59"/>
        <v>#DIV/0!</v>
      </c>
    </row>
    <row r="432" spans="1:18" x14ac:dyDescent="0.2">
      <c r="A432" s="169" t="s">
        <v>129</v>
      </c>
      <c r="B432" s="175" t="s">
        <v>123</v>
      </c>
      <c r="C432" s="92"/>
      <c r="D432" s="93">
        <f>C432/2</f>
        <v>0</v>
      </c>
      <c r="E432" s="92"/>
      <c r="F432" s="93">
        <f>E432/2</f>
        <v>0</v>
      </c>
      <c r="H432" s="168" t="s">
        <v>219</v>
      </c>
      <c r="I432" s="93">
        <f>D448</f>
        <v>0</v>
      </c>
      <c r="J432" s="420">
        <v>0.21</v>
      </c>
      <c r="K432" s="93">
        <f t="shared" si="62"/>
        <v>0</v>
      </c>
      <c r="L432" s="116" t="e">
        <f t="shared" si="58"/>
        <v>#DIV/0!</v>
      </c>
      <c r="M432" s="87"/>
      <c r="N432" s="168" t="s">
        <v>219</v>
      </c>
      <c r="O432" s="93">
        <f>F448</f>
        <v>0</v>
      </c>
      <c r="P432" s="437">
        <v>0.21</v>
      </c>
      <c r="Q432" s="93">
        <f t="shared" si="63"/>
        <v>0</v>
      </c>
      <c r="R432" s="116" t="e">
        <f t="shared" si="59"/>
        <v>#DIV/0!</v>
      </c>
    </row>
    <row r="433" spans="1:18" x14ac:dyDescent="0.2">
      <c r="A433" s="169" t="s">
        <v>129</v>
      </c>
      <c r="B433" s="175" t="s">
        <v>103</v>
      </c>
      <c r="C433" s="92"/>
      <c r="D433" s="93">
        <f>C433</f>
        <v>0</v>
      </c>
      <c r="E433" s="92"/>
      <c r="F433" s="93">
        <f>E433</f>
        <v>0</v>
      </c>
      <c r="H433" s="168" t="s">
        <v>220</v>
      </c>
      <c r="I433" s="93">
        <f>D449</f>
        <v>0</v>
      </c>
      <c r="J433" s="420">
        <v>0.1</v>
      </c>
      <c r="K433" s="93">
        <f t="shared" si="62"/>
        <v>0</v>
      </c>
      <c r="L433" s="116" t="e">
        <f t="shared" si="58"/>
        <v>#DIV/0!</v>
      </c>
      <c r="M433" s="87"/>
      <c r="N433" s="168" t="s">
        <v>220</v>
      </c>
      <c r="O433" s="93">
        <f>F449</f>
        <v>0</v>
      </c>
      <c r="P433" s="437">
        <v>0.1</v>
      </c>
      <c r="Q433" s="93">
        <f t="shared" si="63"/>
        <v>0</v>
      </c>
      <c r="R433" s="116" t="e">
        <f t="shared" si="59"/>
        <v>#DIV/0!</v>
      </c>
    </row>
    <row r="434" spans="1:18" x14ac:dyDescent="0.2">
      <c r="A434" s="169" t="s">
        <v>152</v>
      </c>
      <c r="B434" s="175" t="s">
        <v>154</v>
      </c>
      <c r="C434" s="92"/>
      <c r="D434" s="93">
        <f>C434/2.5</f>
        <v>0</v>
      </c>
      <c r="E434" s="92"/>
      <c r="F434" s="93">
        <f>E434/2.5</f>
        <v>0</v>
      </c>
      <c r="H434" s="168" t="s">
        <v>221</v>
      </c>
      <c r="I434" s="93">
        <f>D450+D451</f>
        <v>0</v>
      </c>
      <c r="J434" s="420">
        <v>0.05</v>
      </c>
      <c r="K434" s="93">
        <f t="shared" si="62"/>
        <v>0</v>
      </c>
      <c r="L434" s="116" t="e">
        <f t="shared" si="58"/>
        <v>#DIV/0!</v>
      </c>
      <c r="M434" s="87"/>
      <c r="N434" s="168" t="s">
        <v>221</v>
      </c>
      <c r="O434" s="93">
        <f>F450+F451</f>
        <v>0</v>
      </c>
      <c r="P434" s="437">
        <v>0.05</v>
      </c>
      <c r="Q434" s="93">
        <f t="shared" si="63"/>
        <v>0</v>
      </c>
      <c r="R434" s="116" t="e">
        <f t="shared" si="59"/>
        <v>#DIV/0!</v>
      </c>
    </row>
    <row r="435" spans="1:18" x14ac:dyDescent="0.2">
      <c r="A435" s="169" t="s">
        <v>152</v>
      </c>
      <c r="B435" s="175" t="s">
        <v>153</v>
      </c>
      <c r="C435" s="92"/>
      <c r="D435" s="93">
        <f>C435/2.5</f>
        <v>0</v>
      </c>
      <c r="E435" s="92"/>
      <c r="F435" s="93">
        <f>E435/2.5</f>
        <v>0</v>
      </c>
      <c r="H435" s="168" t="s">
        <v>223</v>
      </c>
      <c r="I435" s="93">
        <f>D452</f>
        <v>0</v>
      </c>
      <c r="J435" s="420">
        <v>0.2</v>
      </c>
      <c r="K435" s="93">
        <f t="shared" si="62"/>
        <v>0</v>
      </c>
      <c r="L435" s="116" t="e">
        <f t="shared" si="58"/>
        <v>#DIV/0!</v>
      </c>
      <c r="M435" s="87"/>
      <c r="N435" s="168" t="s">
        <v>223</v>
      </c>
      <c r="O435" s="93">
        <f>F452</f>
        <v>0</v>
      </c>
      <c r="P435" s="437">
        <v>0.2</v>
      </c>
      <c r="Q435" s="93">
        <f t="shared" si="63"/>
        <v>0</v>
      </c>
      <c r="R435" s="116" t="e">
        <f t="shared" si="59"/>
        <v>#DIV/0!</v>
      </c>
    </row>
    <row r="436" spans="1:18" x14ac:dyDescent="0.2">
      <c r="A436" s="169" t="s">
        <v>127</v>
      </c>
      <c r="B436" s="175" t="s">
        <v>128</v>
      </c>
      <c r="C436" s="92"/>
      <c r="D436" s="93">
        <f>C436*4</f>
        <v>0</v>
      </c>
      <c r="E436" s="92"/>
      <c r="F436" s="93">
        <f>E436*4</f>
        <v>0</v>
      </c>
      <c r="H436" s="168" t="s">
        <v>225</v>
      </c>
      <c r="I436" s="93">
        <f>D453</f>
        <v>0</v>
      </c>
      <c r="J436" s="420">
        <v>0.1</v>
      </c>
      <c r="K436" s="93">
        <f t="shared" si="62"/>
        <v>0</v>
      </c>
      <c r="L436" s="116" t="e">
        <f t="shared" si="58"/>
        <v>#DIV/0!</v>
      </c>
      <c r="M436" s="87"/>
      <c r="N436" s="168" t="s">
        <v>225</v>
      </c>
      <c r="O436" s="93">
        <f>F453</f>
        <v>0</v>
      </c>
      <c r="P436" s="437">
        <v>0.1</v>
      </c>
      <c r="Q436" s="93">
        <f t="shared" si="63"/>
        <v>0</v>
      </c>
      <c r="R436" s="116" t="e">
        <f t="shared" si="59"/>
        <v>#DIV/0!</v>
      </c>
    </row>
    <row r="437" spans="1:18" ht="13.5" thickBot="1" x14ac:dyDescent="0.25">
      <c r="A437" s="169" t="s">
        <v>127</v>
      </c>
      <c r="B437" s="175" t="s">
        <v>130</v>
      </c>
      <c r="C437" s="92"/>
      <c r="D437" s="93">
        <f>C437*2</f>
        <v>0</v>
      </c>
      <c r="E437" s="92"/>
      <c r="F437" s="93">
        <f>E437*2</f>
        <v>0</v>
      </c>
      <c r="H437" s="170" t="s">
        <v>226</v>
      </c>
      <c r="I437" s="95">
        <f>D454</f>
        <v>0</v>
      </c>
      <c r="J437" s="422">
        <v>0.4</v>
      </c>
      <c r="K437" s="95">
        <f t="shared" si="62"/>
        <v>0</v>
      </c>
      <c r="L437" s="533" t="e">
        <f t="shared" si="58"/>
        <v>#DIV/0!</v>
      </c>
      <c r="M437" s="87"/>
      <c r="N437" s="170" t="s">
        <v>226</v>
      </c>
      <c r="O437" s="95">
        <f>F454</f>
        <v>0</v>
      </c>
      <c r="P437" s="438">
        <v>0.4</v>
      </c>
      <c r="Q437" s="95">
        <f t="shared" si="63"/>
        <v>0</v>
      </c>
      <c r="R437" s="533" t="e">
        <f t="shared" si="59"/>
        <v>#DIV/0!</v>
      </c>
    </row>
    <row r="438" spans="1:18" ht="13.5" thickBot="1" x14ac:dyDescent="0.25">
      <c r="A438" s="169" t="s">
        <v>136</v>
      </c>
      <c r="B438" s="175" t="s">
        <v>140</v>
      </c>
      <c r="C438" s="92"/>
      <c r="D438" s="93">
        <f>C438/20</f>
        <v>0</v>
      </c>
      <c r="E438" s="92"/>
      <c r="F438" s="93">
        <f>E438/20</f>
        <v>0</v>
      </c>
    </row>
    <row r="439" spans="1:18" ht="13.5" thickBot="1" x14ac:dyDescent="0.25">
      <c r="A439" s="169" t="s">
        <v>137</v>
      </c>
      <c r="B439" s="175" t="s">
        <v>222</v>
      </c>
      <c r="C439" s="92"/>
      <c r="D439" s="93">
        <f>C439/30</f>
        <v>0</v>
      </c>
      <c r="E439" s="92"/>
      <c r="F439" s="93">
        <f>E439/30</f>
        <v>0</v>
      </c>
      <c r="J439" s="103" t="s">
        <v>138</v>
      </c>
      <c r="K439" s="96">
        <f>SUM('Plan2 - UTI'!H153:H156)</f>
        <v>0</v>
      </c>
      <c r="P439" s="103" t="s">
        <v>138</v>
      </c>
      <c r="Q439" s="96">
        <f>'Plan2 - UTI'!H157</f>
        <v>0</v>
      </c>
    </row>
    <row r="440" spans="1:18" x14ac:dyDescent="0.2">
      <c r="A440" s="169" t="s">
        <v>137</v>
      </c>
      <c r="B440" s="175" t="s">
        <v>224</v>
      </c>
      <c r="C440" s="92"/>
      <c r="D440" s="93">
        <f>C440/6.67</f>
        <v>0</v>
      </c>
      <c r="E440" s="92"/>
      <c r="F440" s="93">
        <f>E440/6.67</f>
        <v>0</v>
      </c>
    </row>
    <row r="441" spans="1:18" x14ac:dyDescent="0.2">
      <c r="A441" s="169" t="s">
        <v>135</v>
      </c>
      <c r="B441" s="175" t="s">
        <v>116</v>
      </c>
      <c r="C441" s="92"/>
      <c r="D441" s="93">
        <f>C441/5</f>
        <v>0</v>
      </c>
      <c r="E441" s="92"/>
      <c r="F441" s="93">
        <f>E441/5</f>
        <v>0</v>
      </c>
    </row>
    <row r="442" spans="1:18" x14ac:dyDescent="0.2">
      <c r="A442" s="169" t="s">
        <v>135</v>
      </c>
      <c r="B442" s="175" t="s">
        <v>139</v>
      </c>
      <c r="C442" s="92"/>
      <c r="D442" s="93">
        <f>C442/2.5</f>
        <v>0</v>
      </c>
      <c r="E442" s="92"/>
      <c r="F442" s="93">
        <f>E442/2.5</f>
        <v>0</v>
      </c>
    </row>
    <row r="443" spans="1:18" x14ac:dyDescent="0.2">
      <c r="A443" s="169" t="s">
        <v>133</v>
      </c>
      <c r="B443" s="175" t="s">
        <v>123</v>
      </c>
      <c r="C443" s="92"/>
      <c r="D443" s="93">
        <f>C443/2</f>
        <v>0</v>
      </c>
      <c r="E443" s="92"/>
      <c r="F443" s="93">
        <f>E443/2</f>
        <v>0</v>
      </c>
    </row>
    <row r="444" spans="1:18" x14ac:dyDescent="0.2">
      <c r="A444" s="176" t="s">
        <v>133</v>
      </c>
      <c r="B444" s="177" t="s">
        <v>103</v>
      </c>
      <c r="C444" s="97"/>
      <c r="D444" s="98">
        <f>C444</f>
        <v>0</v>
      </c>
      <c r="E444" s="97"/>
      <c r="F444" s="98">
        <f>E444</f>
        <v>0</v>
      </c>
    </row>
    <row r="445" spans="1:18" x14ac:dyDescent="0.2">
      <c r="A445" s="169" t="s">
        <v>242</v>
      </c>
      <c r="B445" s="178" t="s">
        <v>123</v>
      </c>
      <c r="C445" s="97"/>
      <c r="D445" s="98">
        <f>C445/2</f>
        <v>0</v>
      </c>
      <c r="E445" s="97"/>
      <c r="F445" s="98">
        <f>E445/2</f>
        <v>0</v>
      </c>
    </row>
    <row r="446" spans="1:18" x14ac:dyDescent="0.2">
      <c r="A446" s="169" t="s">
        <v>243</v>
      </c>
      <c r="B446" s="178" t="s">
        <v>244</v>
      </c>
      <c r="C446" s="97"/>
      <c r="D446" s="98">
        <f>C446/20</f>
        <v>0</v>
      </c>
      <c r="E446" s="97"/>
      <c r="F446" s="98">
        <f>E446/20</f>
        <v>0</v>
      </c>
    </row>
    <row r="447" spans="1:18" x14ac:dyDescent="0.2">
      <c r="A447" s="168" t="s">
        <v>218</v>
      </c>
      <c r="B447" s="175" t="s">
        <v>227</v>
      </c>
      <c r="C447" s="92"/>
      <c r="D447" s="93">
        <f>C447/20</f>
        <v>0</v>
      </c>
      <c r="E447" s="92"/>
      <c r="F447" s="93">
        <f>E447/20</f>
        <v>0</v>
      </c>
    </row>
    <row r="448" spans="1:18" x14ac:dyDescent="0.2">
      <c r="A448" s="168" t="s">
        <v>219</v>
      </c>
      <c r="B448" s="175" t="s">
        <v>227</v>
      </c>
      <c r="C448" s="92"/>
      <c r="D448" s="93">
        <f>C448/20</f>
        <v>0</v>
      </c>
      <c r="E448" s="92"/>
      <c r="F448" s="93">
        <f>E448/20</f>
        <v>0</v>
      </c>
    </row>
    <row r="449" spans="1:18" x14ac:dyDescent="0.2">
      <c r="A449" s="168" t="s">
        <v>220</v>
      </c>
      <c r="B449" s="175" t="s">
        <v>228</v>
      </c>
      <c r="C449" s="92"/>
      <c r="D449" s="93">
        <f>C449/10</f>
        <v>0</v>
      </c>
      <c r="E449" s="92"/>
      <c r="F449" s="93">
        <f>E449/10</f>
        <v>0</v>
      </c>
    </row>
    <row r="450" spans="1:18" x14ac:dyDescent="0.2">
      <c r="A450" s="168" t="s">
        <v>221</v>
      </c>
      <c r="B450" s="175" t="s">
        <v>227</v>
      </c>
      <c r="C450" s="92"/>
      <c r="D450" s="93">
        <f>C450/20</f>
        <v>0</v>
      </c>
      <c r="E450" s="92"/>
      <c r="F450" s="93">
        <f>E450/20</f>
        <v>0</v>
      </c>
    </row>
    <row r="451" spans="1:18" x14ac:dyDescent="0.2">
      <c r="A451" s="168" t="s">
        <v>221</v>
      </c>
      <c r="B451" s="175" t="s">
        <v>229</v>
      </c>
      <c r="C451" s="92"/>
      <c r="D451" s="93">
        <f>C451*0.07</f>
        <v>0</v>
      </c>
      <c r="E451" s="92"/>
      <c r="F451" s="93">
        <f>E451*0.07</f>
        <v>0</v>
      </c>
    </row>
    <row r="452" spans="1:18" x14ac:dyDescent="0.2">
      <c r="A452" s="168" t="s">
        <v>223</v>
      </c>
      <c r="B452" s="175" t="s">
        <v>230</v>
      </c>
      <c r="C452" s="92"/>
      <c r="D452" s="93">
        <f>C452/5</f>
        <v>0</v>
      </c>
      <c r="E452" s="92"/>
      <c r="F452" s="93">
        <f>E452/5</f>
        <v>0</v>
      </c>
    </row>
    <row r="453" spans="1:18" x14ac:dyDescent="0.2">
      <c r="A453" s="168" t="s">
        <v>225</v>
      </c>
      <c r="B453" s="175" t="s">
        <v>228</v>
      </c>
      <c r="C453" s="92"/>
      <c r="D453" s="93">
        <f>C453/10</f>
        <v>0</v>
      </c>
      <c r="E453" s="92"/>
      <c r="F453" s="93">
        <f>E453/10</f>
        <v>0</v>
      </c>
    </row>
    <row r="454" spans="1:18" ht="13.5" thickBot="1" x14ac:dyDescent="0.25">
      <c r="A454" s="170" t="s">
        <v>226</v>
      </c>
      <c r="B454" s="179" t="s">
        <v>231</v>
      </c>
      <c r="C454" s="99"/>
      <c r="D454" s="95">
        <f>C454/5</f>
        <v>0</v>
      </c>
      <c r="E454" s="99"/>
      <c r="F454" s="95">
        <f>E454/5</f>
        <v>0</v>
      </c>
    </row>
    <row r="455" spans="1:18" ht="13.5" thickBot="1" x14ac:dyDescent="0.25">
      <c r="B455" s="104"/>
      <c r="C455" s="105"/>
      <c r="E455" s="105"/>
    </row>
    <row r="456" spans="1:18" ht="13.5" thickBot="1" x14ac:dyDescent="0.25">
      <c r="A456" s="653" t="s">
        <v>46</v>
      </c>
      <c r="B456" s="654"/>
      <c r="C456" s="722" t="s">
        <v>94</v>
      </c>
      <c r="D456" s="723"/>
      <c r="E456" s="722" t="s">
        <v>95</v>
      </c>
      <c r="F456" s="723"/>
      <c r="H456" s="655" t="s">
        <v>94</v>
      </c>
      <c r="I456" s="656"/>
      <c r="J456" s="654"/>
      <c r="K456" s="654"/>
      <c r="L456" s="654"/>
      <c r="M456" s="654"/>
      <c r="N456" s="655" t="s">
        <v>95</v>
      </c>
      <c r="O456" s="657"/>
      <c r="P456" s="654"/>
      <c r="Q456" s="654"/>
      <c r="R456" s="654"/>
    </row>
    <row r="457" spans="1:18" ht="13.5" thickBot="1" x14ac:dyDescent="0.25">
      <c r="A457" s="255" t="s">
        <v>96</v>
      </c>
      <c r="B457" s="255" t="s">
        <v>97</v>
      </c>
      <c r="C457" s="255" t="s">
        <v>98</v>
      </c>
      <c r="D457" s="255" t="s">
        <v>99</v>
      </c>
      <c r="E457" s="255" t="s">
        <v>98</v>
      </c>
      <c r="F457" s="88" t="s">
        <v>99</v>
      </c>
      <c r="H457" s="658" t="s">
        <v>46</v>
      </c>
      <c r="I457" s="659" t="s">
        <v>100</v>
      </c>
      <c r="J457" s="659" t="s">
        <v>101</v>
      </c>
      <c r="K457" s="660"/>
      <c r="L457" s="661"/>
      <c r="M457" s="654"/>
      <c r="N457" s="658" t="s">
        <v>46</v>
      </c>
      <c r="O457" s="659" t="s">
        <v>100</v>
      </c>
      <c r="P457" s="659" t="s">
        <v>101</v>
      </c>
      <c r="Q457" s="660"/>
      <c r="R457" s="661"/>
    </row>
    <row r="458" spans="1:18" ht="13.5" thickBot="1" x14ac:dyDescent="0.25">
      <c r="A458" s="456" t="s">
        <v>337</v>
      </c>
      <c r="B458" s="456" t="s">
        <v>338</v>
      </c>
      <c r="C458" s="442"/>
      <c r="D458" s="456">
        <f>C458/10</f>
        <v>0</v>
      </c>
      <c r="E458" s="442"/>
      <c r="F458" s="456">
        <f>E458/10</f>
        <v>0</v>
      </c>
      <c r="H458" s="88" t="s">
        <v>104</v>
      </c>
      <c r="I458" s="90" t="s">
        <v>105</v>
      </c>
      <c r="J458" s="419" t="s">
        <v>106</v>
      </c>
      <c r="K458" s="434" t="s">
        <v>107</v>
      </c>
      <c r="L458" s="88" t="s">
        <v>108</v>
      </c>
      <c r="M458" s="87"/>
      <c r="N458" s="89" t="s">
        <v>104</v>
      </c>
      <c r="O458" s="88" t="s">
        <v>105</v>
      </c>
      <c r="P458" s="419" t="s">
        <v>106</v>
      </c>
      <c r="Q458" s="91" t="s">
        <v>107</v>
      </c>
      <c r="R458" s="90" t="s">
        <v>108</v>
      </c>
    </row>
    <row r="459" spans="1:18" x14ac:dyDescent="0.2">
      <c r="A459" s="171" t="s">
        <v>337</v>
      </c>
      <c r="B459" s="171" t="s">
        <v>339</v>
      </c>
      <c r="C459" s="435"/>
      <c r="D459" s="171">
        <f>C459/4</f>
        <v>0</v>
      </c>
      <c r="E459" s="435"/>
      <c r="F459" s="171">
        <f>E459/4</f>
        <v>0</v>
      </c>
      <c r="H459" s="457" t="s">
        <v>336</v>
      </c>
      <c r="I459" s="172">
        <f>SUM(D458:D461)</f>
        <v>0</v>
      </c>
      <c r="J459" s="172">
        <v>1</v>
      </c>
      <c r="K459" s="172">
        <f>I459/J459</f>
        <v>0</v>
      </c>
      <c r="L459" s="172" t="e">
        <f>K459/K$494*1000</f>
        <v>#DIV/0!</v>
      </c>
      <c r="M459" s="87"/>
      <c r="N459" s="457" t="s">
        <v>336</v>
      </c>
      <c r="O459" s="172">
        <f>SUM(F458:F461)</f>
        <v>0</v>
      </c>
      <c r="P459" s="458">
        <v>1</v>
      </c>
      <c r="Q459" s="172">
        <f t="shared" ref="Q459:Q471" si="64">O459/P459</f>
        <v>0</v>
      </c>
      <c r="R459" s="172" t="e">
        <f>Q459/Q$494*1000</f>
        <v>#DIV/0!</v>
      </c>
    </row>
    <row r="460" spans="1:18" x14ac:dyDescent="0.2">
      <c r="A460" s="171" t="s">
        <v>337</v>
      </c>
      <c r="B460" s="171" t="s">
        <v>340</v>
      </c>
      <c r="C460" s="435"/>
      <c r="D460" s="171">
        <f>C460/2</f>
        <v>0</v>
      </c>
      <c r="E460" s="435"/>
      <c r="F460" s="171">
        <f>E460/2</f>
        <v>0</v>
      </c>
      <c r="H460" s="169" t="s">
        <v>125</v>
      </c>
      <c r="I460" s="116">
        <f>D462+D463</f>
        <v>0</v>
      </c>
      <c r="J460" s="421">
        <v>6</v>
      </c>
      <c r="K460" s="116">
        <f t="shared" ref="K460:K471" si="65">I460/J460</f>
        <v>0</v>
      </c>
      <c r="L460" s="116" t="e">
        <f t="shared" ref="L460:L492" si="66">K460/K$494*1000</f>
        <v>#DIV/0!</v>
      </c>
      <c r="M460" s="87"/>
      <c r="N460" s="169" t="s">
        <v>125</v>
      </c>
      <c r="O460" s="116">
        <f>F462+F463</f>
        <v>0</v>
      </c>
      <c r="P460" s="436">
        <v>6</v>
      </c>
      <c r="Q460" s="116">
        <f t="shared" si="64"/>
        <v>0</v>
      </c>
      <c r="R460" s="116" t="e">
        <f t="shared" ref="R460:R492" si="67">Q460/Q$494*1000</f>
        <v>#DIV/0!</v>
      </c>
    </row>
    <row r="461" spans="1:18" x14ac:dyDescent="0.2">
      <c r="A461" s="171" t="s">
        <v>337</v>
      </c>
      <c r="B461" s="171" t="s">
        <v>341</v>
      </c>
      <c r="C461" s="435"/>
      <c r="D461" s="171">
        <f>C461</f>
        <v>0</v>
      </c>
      <c r="E461" s="435"/>
      <c r="F461" s="171">
        <f>E461</f>
        <v>0</v>
      </c>
      <c r="H461" s="169" t="s">
        <v>435</v>
      </c>
      <c r="I461" s="116">
        <f>D464</f>
        <v>0</v>
      </c>
      <c r="J461" s="421">
        <v>4</v>
      </c>
      <c r="K461" s="116">
        <f t="shared" si="65"/>
        <v>0</v>
      </c>
      <c r="L461" s="116" t="e">
        <f t="shared" si="66"/>
        <v>#DIV/0!</v>
      </c>
      <c r="M461" s="87"/>
      <c r="N461" s="169" t="s">
        <v>435</v>
      </c>
      <c r="O461" s="116">
        <f>F464</f>
        <v>0</v>
      </c>
      <c r="P461" s="436">
        <v>4</v>
      </c>
      <c r="Q461" s="116">
        <f t="shared" si="64"/>
        <v>0</v>
      </c>
      <c r="R461" s="116" t="e">
        <f t="shared" si="67"/>
        <v>#DIV/0!</v>
      </c>
    </row>
    <row r="462" spans="1:18" x14ac:dyDescent="0.2">
      <c r="A462" s="171" t="s">
        <v>455</v>
      </c>
      <c r="B462" s="175" t="s">
        <v>132</v>
      </c>
      <c r="C462" s="439"/>
      <c r="D462" s="116">
        <f>C462</f>
        <v>0</v>
      </c>
      <c r="E462" s="439"/>
      <c r="F462" s="116">
        <f>E462</f>
        <v>0</v>
      </c>
      <c r="H462" s="168" t="s">
        <v>111</v>
      </c>
      <c r="I462" s="116">
        <f>D465+D466</f>
        <v>0</v>
      </c>
      <c r="J462" s="421">
        <v>4</v>
      </c>
      <c r="K462" s="116">
        <f t="shared" si="65"/>
        <v>0</v>
      </c>
      <c r="L462" s="116" t="e">
        <f t="shared" si="66"/>
        <v>#DIV/0!</v>
      </c>
      <c r="M462" s="87"/>
      <c r="N462" s="168" t="s">
        <v>111</v>
      </c>
      <c r="O462" s="116">
        <f>F465+F466</f>
        <v>0</v>
      </c>
      <c r="P462" s="436">
        <v>4</v>
      </c>
      <c r="Q462" s="116">
        <f t="shared" si="64"/>
        <v>0</v>
      </c>
      <c r="R462" s="116" t="e">
        <f t="shared" si="67"/>
        <v>#DIV/0!</v>
      </c>
    </row>
    <row r="463" spans="1:18" x14ac:dyDescent="0.2">
      <c r="A463" s="171" t="s">
        <v>455</v>
      </c>
      <c r="B463" s="175" t="s">
        <v>134</v>
      </c>
      <c r="C463" s="439"/>
      <c r="D463" s="116">
        <f>C463*2</f>
        <v>0</v>
      </c>
      <c r="E463" s="439"/>
      <c r="F463" s="116">
        <f>E463*2</f>
        <v>0</v>
      </c>
      <c r="H463" s="168" t="s">
        <v>109</v>
      </c>
      <c r="I463" s="116">
        <f>D467</f>
        <v>0</v>
      </c>
      <c r="J463" s="421">
        <v>4</v>
      </c>
      <c r="K463" s="116">
        <f t="shared" si="65"/>
        <v>0</v>
      </c>
      <c r="L463" s="116" t="e">
        <f t="shared" si="66"/>
        <v>#DIV/0!</v>
      </c>
      <c r="M463" s="87"/>
      <c r="N463" s="168" t="s">
        <v>109</v>
      </c>
      <c r="O463" s="116">
        <f>F467</f>
        <v>0</v>
      </c>
      <c r="P463" s="436">
        <v>4</v>
      </c>
      <c r="Q463" s="116">
        <f t="shared" si="64"/>
        <v>0</v>
      </c>
      <c r="R463" s="116" t="e">
        <f t="shared" si="67"/>
        <v>#DIV/0!</v>
      </c>
    </row>
    <row r="464" spans="1:18" x14ac:dyDescent="0.2">
      <c r="A464" s="171" t="s">
        <v>435</v>
      </c>
      <c r="B464" s="175" t="s">
        <v>103</v>
      </c>
      <c r="C464" s="439"/>
      <c r="D464" s="116">
        <f>C464</f>
        <v>0</v>
      </c>
      <c r="E464" s="439"/>
      <c r="F464" s="116">
        <f>E464</f>
        <v>0</v>
      </c>
      <c r="H464" s="168" t="s">
        <v>110</v>
      </c>
      <c r="I464" s="116">
        <f>D468</f>
        <v>0</v>
      </c>
      <c r="J464" s="421">
        <v>4</v>
      </c>
      <c r="K464" s="116">
        <f t="shared" si="65"/>
        <v>0</v>
      </c>
      <c r="L464" s="116" t="e">
        <f t="shared" si="66"/>
        <v>#DIV/0!</v>
      </c>
      <c r="M464" s="87"/>
      <c r="N464" s="168" t="s">
        <v>110</v>
      </c>
      <c r="O464" s="116">
        <f>F468</f>
        <v>0</v>
      </c>
      <c r="P464" s="436">
        <v>4</v>
      </c>
      <c r="Q464" s="116">
        <f t="shared" si="64"/>
        <v>0</v>
      </c>
      <c r="R464" s="116" t="e">
        <f t="shared" si="67"/>
        <v>#DIV/0!</v>
      </c>
    </row>
    <row r="465" spans="1:18" x14ac:dyDescent="0.2">
      <c r="A465" s="116" t="s">
        <v>111</v>
      </c>
      <c r="B465" s="175" t="s">
        <v>103</v>
      </c>
      <c r="C465" s="439"/>
      <c r="D465" s="116">
        <f>C465</f>
        <v>0</v>
      </c>
      <c r="E465" s="439"/>
      <c r="F465" s="116">
        <f>E465</f>
        <v>0</v>
      </c>
      <c r="H465" s="168" t="s">
        <v>324</v>
      </c>
      <c r="I465" s="116">
        <f>D469</f>
        <v>0</v>
      </c>
      <c r="J465" s="116">
        <v>6</v>
      </c>
      <c r="K465" s="116">
        <f t="shared" si="65"/>
        <v>0</v>
      </c>
      <c r="L465" s="116" t="e">
        <f t="shared" si="66"/>
        <v>#DIV/0!</v>
      </c>
      <c r="M465" s="87"/>
      <c r="N465" s="168" t="s">
        <v>324</v>
      </c>
      <c r="O465" s="116">
        <f>F469</f>
        <v>0</v>
      </c>
      <c r="P465" s="173">
        <v>6</v>
      </c>
      <c r="Q465" s="116">
        <f t="shared" si="64"/>
        <v>0</v>
      </c>
      <c r="R465" s="116" t="e">
        <f t="shared" si="67"/>
        <v>#DIV/0!</v>
      </c>
    </row>
    <row r="466" spans="1:18" x14ac:dyDescent="0.2">
      <c r="A466" s="116" t="s">
        <v>111</v>
      </c>
      <c r="B466" s="175" t="s">
        <v>112</v>
      </c>
      <c r="C466" s="439"/>
      <c r="D466" s="116">
        <f>C466*2</f>
        <v>0</v>
      </c>
      <c r="E466" s="439"/>
      <c r="F466" s="116">
        <f>E466*2</f>
        <v>0</v>
      </c>
      <c r="H466" s="168" t="s">
        <v>326</v>
      </c>
      <c r="I466" s="116">
        <f>D470</f>
        <v>0</v>
      </c>
      <c r="J466" s="116">
        <v>3</v>
      </c>
      <c r="K466" s="116">
        <f t="shared" si="65"/>
        <v>0</v>
      </c>
      <c r="L466" s="116" t="e">
        <f t="shared" si="66"/>
        <v>#DIV/0!</v>
      </c>
      <c r="M466" s="87"/>
      <c r="N466" s="168" t="s">
        <v>326</v>
      </c>
      <c r="O466" s="116">
        <f>F470</f>
        <v>0</v>
      </c>
      <c r="P466" s="173">
        <v>3</v>
      </c>
      <c r="Q466" s="116">
        <f t="shared" si="64"/>
        <v>0</v>
      </c>
      <c r="R466" s="116" t="e">
        <f t="shared" si="67"/>
        <v>#DIV/0!</v>
      </c>
    </row>
    <row r="467" spans="1:18" x14ac:dyDescent="0.2">
      <c r="A467" s="116" t="s">
        <v>109</v>
      </c>
      <c r="B467" s="175" t="s">
        <v>103</v>
      </c>
      <c r="C467" s="439"/>
      <c r="D467" s="116">
        <f>C467</f>
        <v>0</v>
      </c>
      <c r="E467" s="439"/>
      <c r="F467" s="116">
        <f>E467</f>
        <v>0</v>
      </c>
      <c r="H467" s="168" t="s">
        <v>102</v>
      </c>
      <c r="I467" s="93">
        <f>D471</f>
        <v>0</v>
      </c>
      <c r="J467" s="421">
        <v>2</v>
      </c>
      <c r="K467" s="93">
        <f t="shared" si="65"/>
        <v>0</v>
      </c>
      <c r="L467" s="116" t="e">
        <f t="shared" si="66"/>
        <v>#DIV/0!</v>
      </c>
      <c r="M467" s="87"/>
      <c r="N467" s="168" t="s">
        <v>102</v>
      </c>
      <c r="O467" s="116">
        <f>F471</f>
        <v>0</v>
      </c>
      <c r="P467" s="436">
        <v>2</v>
      </c>
      <c r="Q467" s="116">
        <f t="shared" si="64"/>
        <v>0</v>
      </c>
      <c r="R467" s="116" t="e">
        <f t="shared" si="67"/>
        <v>#DIV/0!</v>
      </c>
    </row>
    <row r="468" spans="1:18" x14ac:dyDescent="0.2">
      <c r="A468" s="116" t="s">
        <v>110</v>
      </c>
      <c r="B468" s="175" t="s">
        <v>103</v>
      </c>
      <c r="C468" s="439"/>
      <c r="D468" s="116">
        <f>C468</f>
        <v>0</v>
      </c>
      <c r="E468" s="439"/>
      <c r="F468" s="116">
        <f>E468</f>
        <v>0</v>
      </c>
      <c r="H468" s="169" t="s">
        <v>115</v>
      </c>
      <c r="I468" s="93">
        <f>D472+D473</f>
        <v>0</v>
      </c>
      <c r="J468" s="421">
        <v>1</v>
      </c>
      <c r="K468" s="93">
        <f t="shared" si="65"/>
        <v>0</v>
      </c>
      <c r="L468" s="116" t="e">
        <f t="shared" si="66"/>
        <v>#DIV/0!</v>
      </c>
      <c r="M468" s="87"/>
      <c r="N468" s="169" t="s">
        <v>115</v>
      </c>
      <c r="O468" s="93">
        <f>F472+F473</f>
        <v>0</v>
      </c>
      <c r="P468" s="436">
        <v>1</v>
      </c>
      <c r="Q468" s="93">
        <f t="shared" si="64"/>
        <v>0</v>
      </c>
      <c r="R468" s="116" t="e">
        <f t="shared" si="67"/>
        <v>#DIV/0!</v>
      </c>
    </row>
    <row r="469" spans="1:18" x14ac:dyDescent="0.2">
      <c r="A469" s="116" t="s">
        <v>323</v>
      </c>
      <c r="B469" s="175" t="s">
        <v>322</v>
      </c>
      <c r="C469" s="439"/>
      <c r="D469" s="116">
        <f>C469*2</f>
        <v>0</v>
      </c>
      <c r="E469" s="439"/>
      <c r="F469" s="116">
        <f>E469*2</f>
        <v>0</v>
      </c>
      <c r="H469" s="169" t="s">
        <v>117</v>
      </c>
      <c r="I469" s="93">
        <f>D474+D475</f>
        <v>0</v>
      </c>
      <c r="J469" s="421">
        <v>0.8</v>
      </c>
      <c r="K469" s="93">
        <f t="shared" si="65"/>
        <v>0</v>
      </c>
      <c r="L469" s="116" t="e">
        <f t="shared" si="66"/>
        <v>#DIV/0!</v>
      </c>
      <c r="M469" s="87"/>
      <c r="N469" s="169" t="s">
        <v>117</v>
      </c>
      <c r="O469" s="93">
        <f>F474+F475</f>
        <v>0</v>
      </c>
      <c r="P469" s="436">
        <v>0.8</v>
      </c>
      <c r="Q469" s="93">
        <f t="shared" si="64"/>
        <v>0</v>
      </c>
      <c r="R469" s="116" t="e">
        <f t="shared" si="67"/>
        <v>#DIV/0!</v>
      </c>
    </row>
    <row r="470" spans="1:18" x14ac:dyDescent="0.2">
      <c r="A470" s="116" t="s">
        <v>325</v>
      </c>
      <c r="B470" s="175" t="s">
        <v>132</v>
      </c>
      <c r="C470" s="439"/>
      <c r="D470" s="116">
        <f>C470</f>
        <v>0</v>
      </c>
      <c r="E470" s="439"/>
      <c r="F470" s="116">
        <f>E470</f>
        <v>0</v>
      </c>
      <c r="H470" s="169" t="s">
        <v>131</v>
      </c>
      <c r="I470" s="93">
        <f>D476</f>
        <v>0</v>
      </c>
      <c r="J470" s="421">
        <v>1</v>
      </c>
      <c r="K470" s="93">
        <f t="shared" si="65"/>
        <v>0</v>
      </c>
      <c r="L470" s="116" t="e">
        <f t="shared" si="66"/>
        <v>#DIV/0!</v>
      </c>
      <c r="M470" s="87"/>
      <c r="N470" s="169" t="s">
        <v>131</v>
      </c>
      <c r="O470" s="93">
        <f>F476</f>
        <v>0</v>
      </c>
      <c r="P470" s="436">
        <v>1</v>
      </c>
      <c r="Q470" s="93">
        <f t="shared" si="64"/>
        <v>0</v>
      </c>
      <c r="R470" s="116" t="e">
        <f t="shared" si="67"/>
        <v>#DIV/0!</v>
      </c>
    </row>
    <row r="471" spans="1:18" x14ac:dyDescent="0.2">
      <c r="A471" s="116" t="s">
        <v>102</v>
      </c>
      <c r="B471" s="175" t="s">
        <v>103</v>
      </c>
      <c r="C471" s="439"/>
      <c r="D471" s="116">
        <f>C471</f>
        <v>0</v>
      </c>
      <c r="E471" s="439"/>
      <c r="F471" s="116">
        <f>E471</f>
        <v>0</v>
      </c>
      <c r="H471" s="169" t="s">
        <v>126</v>
      </c>
      <c r="I471" s="93">
        <f>D477+D478</f>
        <v>0</v>
      </c>
      <c r="J471" s="421">
        <v>2</v>
      </c>
      <c r="K471" s="93">
        <f t="shared" si="65"/>
        <v>0</v>
      </c>
      <c r="L471" s="116" t="e">
        <f t="shared" si="66"/>
        <v>#DIV/0!</v>
      </c>
      <c r="M471" s="87"/>
      <c r="N471" s="169" t="s">
        <v>126</v>
      </c>
      <c r="O471" s="93">
        <f>F477+F478</f>
        <v>0</v>
      </c>
      <c r="P471" s="436">
        <v>2</v>
      </c>
      <c r="Q471" s="93">
        <f t="shared" si="64"/>
        <v>0</v>
      </c>
      <c r="R471" s="116" t="e">
        <f t="shared" si="67"/>
        <v>#DIV/0!</v>
      </c>
    </row>
    <row r="472" spans="1:18" x14ac:dyDescent="0.2">
      <c r="A472" s="171" t="s">
        <v>113</v>
      </c>
      <c r="B472" s="175" t="s">
        <v>114</v>
      </c>
      <c r="C472" s="439"/>
      <c r="D472" s="116">
        <f>C472/4</f>
        <v>0</v>
      </c>
      <c r="E472" s="439"/>
      <c r="F472" s="93">
        <f>E472/4</f>
        <v>0</v>
      </c>
      <c r="H472" s="169" t="s">
        <v>122</v>
      </c>
      <c r="I472" s="93">
        <f>D479+D480+D481</f>
        <v>0</v>
      </c>
      <c r="J472" s="421">
        <v>0.5</v>
      </c>
      <c r="K472" s="93">
        <f t="shared" ref="K472:K483" si="68">I472/J472</f>
        <v>0</v>
      </c>
      <c r="L472" s="116" t="e">
        <f t="shared" si="66"/>
        <v>#DIV/0!</v>
      </c>
      <c r="M472" s="87"/>
      <c r="N472" s="169" t="s">
        <v>122</v>
      </c>
      <c r="O472" s="93">
        <f>F479+F480+F481</f>
        <v>0</v>
      </c>
      <c r="P472" s="436">
        <v>0.5</v>
      </c>
      <c r="Q472" s="93">
        <f t="shared" ref="Q472:Q485" si="69">O472/P472</f>
        <v>0</v>
      </c>
      <c r="R472" s="116" t="e">
        <f t="shared" si="67"/>
        <v>#DIV/0!</v>
      </c>
    </row>
    <row r="473" spans="1:18" x14ac:dyDescent="0.2">
      <c r="A473" s="171" t="s">
        <v>113</v>
      </c>
      <c r="B473" s="175" t="s">
        <v>118</v>
      </c>
      <c r="C473" s="439"/>
      <c r="D473" s="93">
        <f>C473/2</f>
        <v>0</v>
      </c>
      <c r="E473" s="439"/>
      <c r="F473" s="93">
        <f>E473/2</f>
        <v>0</v>
      </c>
      <c r="H473" s="169" t="s">
        <v>119</v>
      </c>
      <c r="I473" s="93">
        <f>D482+D483+D484</f>
        <v>0</v>
      </c>
      <c r="J473" s="421">
        <v>0.5</v>
      </c>
      <c r="K473" s="93">
        <f t="shared" si="68"/>
        <v>0</v>
      </c>
      <c r="L473" s="116" t="e">
        <f t="shared" si="66"/>
        <v>#DIV/0!</v>
      </c>
      <c r="M473" s="87"/>
      <c r="N473" s="169" t="s">
        <v>119</v>
      </c>
      <c r="O473" s="93">
        <f>F482+F483+F484</f>
        <v>0</v>
      </c>
      <c r="P473" s="436">
        <v>0.5</v>
      </c>
      <c r="Q473" s="93">
        <f t="shared" si="69"/>
        <v>0</v>
      </c>
      <c r="R473" s="116" t="e">
        <f t="shared" si="67"/>
        <v>#DIV/0!</v>
      </c>
    </row>
    <row r="474" spans="1:18" x14ac:dyDescent="0.2">
      <c r="A474" s="171" t="s">
        <v>113</v>
      </c>
      <c r="B474" s="175" t="s">
        <v>116</v>
      </c>
      <c r="C474" s="439"/>
      <c r="D474" s="93">
        <f>C474/5</f>
        <v>0</v>
      </c>
      <c r="E474" s="439"/>
      <c r="F474" s="93">
        <f>E474/5</f>
        <v>0</v>
      </c>
      <c r="H474" s="169" t="s">
        <v>156</v>
      </c>
      <c r="I474" s="93">
        <f>D485</f>
        <v>0</v>
      </c>
      <c r="J474" s="421">
        <v>1.2</v>
      </c>
      <c r="K474" s="93">
        <f t="shared" si="68"/>
        <v>0</v>
      </c>
      <c r="L474" s="116" t="e">
        <f t="shared" si="66"/>
        <v>#DIV/0!</v>
      </c>
      <c r="M474" s="87"/>
      <c r="N474" s="169" t="s">
        <v>156</v>
      </c>
      <c r="O474" s="93">
        <f>F485</f>
        <v>0</v>
      </c>
      <c r="P474" s="436">
        <v>1.2</v>
      </c>
      <c r="Q474" s="93">
        <f t="shared" si="69"/>
        <v>0</v>
      </c>
      <c r="R474" s="116" t="e">
        <f t="shared" si="67"/>
        <v>#DIV/0!</v>
      </c>
    </row>
    <row r="475" spans="1:18" x14ac:dyDescent="0.2">
      <c r="A475" s="171" t="s">
        <v>113</v>
      </c>
      <c r="B475" s="171" t="s">
        <v>139</v>
      </c>
      <c r="C475" s="440"/>
      <c r="D475" s="116">
        <f>C475/2.5</f>
        <v>0</v>
      </c>
      <c r="E475" s="440"/>
      <c r="F475" s="116">
        <f>E475/2.5</f>
        <v>0</v>
      </c>
      <c r="H475" s="169" t="s">
        <v>155</v>
      </c>
      <c r="I475" s="93">
        <f>D486</f>
        <v>0</v>
      </c>
      <c r="J475" s="421">
        <v>1.2</v>
      </c>
      <c r="K475" s="93">
        <f t="shared" si="68"/>
        <v>0</v>
      </c>
      <c r="L475" s="116" t="e">
        <f t="shared" si="66"/>
        <v>#DIV/0!</v>
      </c>
      <c r="M475" s="87"/>
      <c r="N475" s="169" t="s">
        <v>155</v>
      </c>
      <c r="O475" s="93">
        <f>F486</f>
        <v>0</v>
      </c>
      <c r="P475" s="436">
        <v>1.2</v>
      </c>
      <c r="Q475" s="93">
        <f t="shared" si="69"/>
        <v>0</v>
      </c>
      <c r="R475" s="116" t="e">
        <f t="shared" si="67"/>
        <v>#DIV/0!</v>
      </c>
    </row>
    <row r="476" spans="1:18" x14ac:dyDescent="0.2">
      <c r="A476" s="171" t="s">
        <v>131</v>
      </c>
      <c r="B476" s="175" t="s">
        <v>103</v>
      </c>
      <c r="C476" s="439"/>
      <c r="D476" s="93">
        <f>C476</f>
        <v>0</v>
      </c>
      <c r="E476" s="439"/>
      <c r="F476" s="93">
        <f>E476</f>
        <v>0</v>
      </c>
      <c r="H476" s="169" t="s">
        <v>129</v>
      </c>
      <c r="I476" s="93">
        <f>D487+D488</f>
        <v>0</v>
      </c>
      <c r="J476" s="421">
        <v>3</v>
      </c>
      <c r="K476" s="93">
        <f t="shared" si="68"/>
        <v>0</v>
      </c>
      <c r="L476" s="116" t="e">
        <f t="shared" si="66"/>
        <v>#DIV/0!</v>
      </c>
      <c r="M476" s="87"/>
      <c r="N476" s="169" t="s">
        <v>129</v>
      </c>
      <c r="O476" s="93">
        <f>F487+F488</f>
        <v>0</v>
      </c>
      <c r="P476" s="436">
        <v>3</v>
      </c>
      <c r="Q476" s="93">
        <f t="shared" si="69"/>
        <v>0</v>
      </c>
      <c r="R476" s="116" t="e">
        <f t="shared" si="67"/>
        <v>#DIV/0!</v>
      </c>
    </row>
    <row r="477" spans="1:18" x14ac:dyDescent="0.2">
      <c r="A477" s="171" t="s">
        <v>126</v>
      </c>
      <c r="B477" s="175" t="s">
        <v>121</v>
      </c>
      <c r="C477" s="439"/>
      <c r="D477" s="93">
        <f>C477/4</f>
        <v>0</v>
      </c>
      <c r="E477" s="439"/>
      <c r="F477" s="93">
        <f>E477/4</f>
        <v>0</v>
      </c>
      <c r="H477" s="169" t="s">
        <v>158</v>
      </c>
      <c r="I477" s="93">
        <f>D489</f>
        <v>0</v>
      </c>
      <c r="J477" s="421">
        <v>0.4</v>
      </c>
      <c r="K477" s="93">
        <f t="shared" si="68"/>
        <v>0</v>
      </c>
      <c r="L477" s="116" t="e">
        <f t="shared" si="66"/>
        <v>#DIV/0!</v>
      </c>
      <c r="M477" s="87"/>
      <c r="N477" s="169" t="s">
        <v>158</v>
      </c>
      <c r="O477" s="93">
        <f>F489</f>
        <v>0</v>
      </c>
      <c r="P477" s="436">
        <v>0.4</v>
      </c>
      <c r="Q477" s="93">
        <f t="shared" si="69"/>
        <v>0</v>
      </c>
      <c r="R477" s="116" t="e">
        <f t="shared" si="67"/>
        <v>#DIV/0!</v>
      </c>
    </row>
    <row r="478" spans="1:18" x14ac:dyDescent="0.2">
      <c r="A478" s="171" t="s">
        <v>126</v>
      </c>
      <c r="B478" s="175" t="s">
        <v>123</v>
      </c>
      <c r="C478" s="439"/>
      <c r="D478" s="93">
        <f>C478/2</f>
        <v>0</v>
      </c>
      <c r="E478" s="439"/>
      <c r="F478" s="93">
        <f>E478/2</f>
        <v>0</v>
      </c>
      <c r="H478" s="169" t="s">
        <v>157</v>
      </c>
      <c r="I478" s="93">
        <f>D490</f>
        <v>0</v>
      </c>
      <c r="J478" s="421">
        <v>0.4</v>
      </c>
      <c r="K478" s="93">
        <f t="shared" si="68"/>
        <v>0</v>
      </c>
      <c r="L478" s="116" t="e">
        <f t="shared" si="66"/>
        <v>#DIV/0!</v>
      </c>
      <c r="M478" s="87"/>
      <c r="N478" s="169" t="s">
        <v>157</v>
      </c>
      <c r="O478" s="93">
        <f>F490</f>
        <v>0</v>
      </c>
      <c r="P478" s="436">
        <v>0.4</v>
      </c>
      <c r="Q478" s="93">
        <f t="shared" si="69"/>
        <v>0</v>
      </c>
      <c r="R478" s="116" t="e">
        <f t="shared" si="67"/>
        <v>#DIV/0!</v>
      </c>
    </row>
    <row r="479" spans="1:18" x14ac:dyDescent="0.2">
      <c r="A479" s="171" t="s">
        <v>120</v>
      </c>
      <c r="B479" s="175" t="s">
        <v>121</v>
      </c>
      <c r="C479" s="439"/>
      <c r="D479" s="93">
        <f>C479/4</f>
        <v>0</v>
      </c>
      <c r="E479" s="439"/>
      <c r="F479" s="93">
        <f>E479/4</f>
        <v>0</v>
      </c>
      <c r="H479" s="169" t="s">
        <v>124</v>
      </c>
      <c r="I479" s="93">
        <f>D491+D492</f>
        <v>0</v>
      </c>
      <c r="J479" s="421">
        <v>14</v>
      </c>
      <c r="K479" s="93">
        <f t="shared" si="68"/>
        <v>0</v>
      </c>
      <c r="L479" s="116" t="e">
        <f t="shared" si="66"/>
        <v>#DIV/0!</v>
      </c>
      <c r="M479" s="87"/>
      <c r="N479" s="169" t="s">
        <v>124</v>
      </c>
      <c r="O479" s="93">
        <f>F491+F492</f>
        <v>0</v>
      </c>
      <c r="P479" s="436">
        <v>14</v>
      </c>
      <c r="Q479" s="93">
        <f t="shared" si="69"/>
        <v>0</v>
      </c>
      <c r="R479" s="116" t="e">
        <f t="shared" si="67"/>
        <v>#DIV/0!</v>
      </c>
    </row>
    <row r="480" spans="1:18" x14ac:dyDescent="0.2">
      <c r="A480" s="169" t="s">
        <v>120</v>
      </c>
      <c r="B480" s="175" t="s">
        <v>123</v>
      </c>
      <c r="C480" s="92"/>
      <c r="D480" s="93">
        <f>C480/2</f>
        <v>0</v>
      </c>
      <c r="E480" s="92"/>
      <c r="F480" s="93">
        <f>E480/2</f>
        <v>0</v>
      </c>
      <c r="H480" s="169" t="s">
        <v>136</v>
      </c>
      <c r="I480" s="93">
        <f>D493</f>
        <v>0</v>
      </c>
      <c r="J480" s="421">
        <v>0.15</v>
      </c>
      <c r="K480" s="93">
        <f t="shared" si="68"/>
        <v>0</v>
      </c>
      <c r="L480" s="116" t="e">
        <f t="shared" si="66"/>
        <v>#DIV/0!</v>
      </c>
      <c r="M480" s="87"/>
      <c r="N480" s="169" t="s">
        <v>136</v>
      </c>
      <c r="O480" s="93">
        <f>F493</f>
        <v>0</v>
      </c>
      <c r="P480" s="436">
        <v>0.15</v>
      </c>
      <c r="Q480" s="93">
        <f t="shared" si="69"/>
        <v>0</v>
      </c>
      <c r="R480" s="116" t="e">
        <f t="shared" si="67"/>
        <v>#DIV/0!</v>
      </c>
    </row>
    <row r="481" spans="1:18" x14ac:dyDescent="0.2">
      <c r="A481" s="169" t="s">
        <v>120</v>
      </c>
      <c r="B481" s="175" t="s">
        <v>436</v>
      </c>
      <c r="C481" s="92"/>
      <c r="D481" s="93">
        <f>C481/1.33</f>
        <v>0</v>
      </c>
      <c r="E481" s="92"/>
      <c r="F481" s="93">
        <f>E481/1.33</f>
        <v>0</v>
      </c>
      <c r="H481" s="169" t="s">
        <v>137</v>
      </c>
      <c r="I481" s="93">
        <f>D494+D495</f>
        <v>0</v>
      </c>
      <c r="J481" s="421">
        <v>0.3</v>
      </c>
      <c r="K481" s="93">
        <f t="shared" si="68"/>
        <v>0</v>
      </c>
      <c r="L481" s="116" t="e">
        <f t="shared" si="66"/>
        <v>#DIV/0!</v>
      </c>
      <c r="M481" s="87"/>
      <c r="N481" s="169" t="s">
        <v>137</v>
      </c>
      <c r="O481" s="93">
        <f>F494+F495</f>
        <v>0</v>
      </c>
      <c r="P481" s="436">
        <v>0.3</v>
      </c>
      <c r="Q481" s="93">
        <f t="shared" si="69"/>
        <v>0</v>
      </c>
      <c r="R481" s="116" t="e">
        <f t="shared" si="67"/>
        <v>#DIV/0!</v>
      </c>
    </row>
    <row r="482" spans="1:18" x14ac:dyDescent="0.2">
      <c r="A482" s="169" t="s">
        <v>120</v>
      </c>
      <c r="B482" s="175" t="s">
        <v>114</v>
      </c>
      <c r="C482" s="92"/>
      <c r="D482" s="93">
        <f>C482/4</f>
        <v>0</v>
      </c>
      <c r="E482" s="92"/>
      <c r="F482" s="93">
        <f>E482/4</f>
        <v>0</v>
      </c>
      <c r="H482" s="169" t="s">
        <v>135</v>
      </c>
      <c r="I482" s="93">
        <f>D496+D497</f>
        <v>0</v>
      </c>
      <c r="J482" s="421">
        <v>0.4</v>
      </c>
      <c r="K482" s="93">
        <f t="shared" si="68"/>
        <v>0</v>
      </c>
      <c r="L482" s="116" t="e">
        <f t="shared" si="66"/>
        <v>#DIV/0!</v>
      </c>
      <c r="M482" s="87"/>
      <c r="N482" s="169" t="s">
        <v>135</v>
      </c>
      <c r="O482" s="93">
        <f>F496+F497</f>
        <v>0</v>
      </c>
      <c r="P482" s="436">
        <v>0.4</v>
      </c>
      <c r="Q482" s="93">
        <f t="shared" si="69"/>
        <v>0</v>
      </c>
      <c r="R482" s="116" t="e">
        <f t="shared" si="67"/>
        <v>#DIV/0!</v>
      </c>
    </row>
    <row r="483" spans="1:18" x14ac:dyDescent="0.2">
      <c r="A483" s="169" t="s">
        <v>120</v>
      </c>
      <c r="B483" s="175" t="s">
        <v>118</v>
      </c>
      <c r="C483" s="92"/>
      <c r="D483" s="93">
        <f>C483/2</f>
        <v>0</v>
      </c>
      <c r="E483" s="92"/>
      <c r="F483" s="93">
        <f>E483/2</f>
        <v>0</v>
      </c>
      <c r="H483" s="169" t="s">
        <v>133</v>
      </c>
      <c r="I483" s="93">
        <f>D498+D499</f>
        <v>0</v>
      </c>
      <c r="J483" s="421">
        <v>2</v>
      </c>
      <c r="K483" s="93">
        <f t="shared" si="68"/>
        <v>0</v>
      </c>
      <c r="L483" s="116" t="e">
        <f t="shared" si="66"/>
        <v>#DIV/0!</v>
      </c>
      <c r="M483" s="87"/>
      <c r="N483" s="169" t="s">
        <v>133</v>
      </c>
      <c r="O483" s="93">
        <f>F498+F499</f>
        <v>0</v>
      </c>
      <c r="P483" s="436">
        <v>2</v>
      </c>
      <c r="Q483" s="93">
        <f t="shared" si="69"/>
        <v>0</v>
      </c>
      <c r="R483" s="116" t="e">
        <f t="shared" si="67"/>
        <v>#DIV/0!</v>
      </c>
    </row>
    <row r="484" spans="1:18" x14ac:dyDescent="0.2">
      <c r="A484" s="169" t="s">
        <v>120</v>
      </c>
      <c r="B484" s="175" t="s">
        <v>437</v>
      </c>
      <c r="C484" s="92"/>
      <c r="D484" s="93">
        <f>C484/1.33</f>
        <v>0</v>
      </c>
      <c r="E484" s="92"/>
      <c r="F484" s="93">
        <f>E484/1.33</f>
        <v>0</v>
      </c>
      <c r="H484" s="168" t="s">
        <v>242</v>
      </c>
      <c r="I484" s="116">
        <f>D500</f>
        <v>0</v>
      </c>
      <c r="J484" s="421">
        <v>0.28000000000000003</v>
      </c>
      <c r="K484" s="116">
        <f t="shared" ref="K484:K492" si="70">I484/J484</f>
        <v>0</v>
      </c>
      <c r="L484" s="116" t="e">
        <f t="shared" si="66"/>
        <v>#DIV/0!</v>
      </c>
      <c r="M484" s="117"/>
      <c r="N484" s="168" t="s">
        <v>242</v>
      </c>
      <c r="O484" s="116">
        <f>F500</f>
        <v>0</v>
      </c>
      <c r="P484" s="436">
        <v>0.28000000000000003</v>
      </c>
      <c r="Q484" s="116">
        <f t="shared" si="69"/>
        <v>0</v>
      </c>
      <c r="R484" s="116" t="e">
        <f t="shared" si="67"/>
        <v>#DIV/0!</v>
      </c>
    </row>
    <row r="485" spans="1:18" x14ac:dyDescent="0.2">
      <c r="A485" s="169" t="s">
        <v>149</v>
      </c>
      <c r="B485" s="175" t="s">
        <v>151</v>
      </c>
      <c r="C485" s="92"/>
      <c r="D485" s="93">
        <f>C485/1.67</f>
        <v>0</v>
      </c>
      <c r="E485" s="92"/>
      <c r="F485" s="93">
        <f>E485/1.67</f>
        <v>0</v>
      </c>
      <c r="H485" s="168" t="s">
        <v>243</v>
      </c>
      <c r="I485" s="116">
        <f>D501</f>
        <v>0</v>
      </c>
      <c r="J485" s="421">
        <v>0.1</v>
      </c>
      <c r="K485" s="116">
        <f t="shared" si="70"/>
        <v>0</v>
      </c>
      <c r="L485" s="116" t="e">
        <f t="shared" si="66"/>
        <v>#DIV/0!</v>
      </c>
      <c r="M485" s="117"/>
      <c r="N485" s="168" t="s">
        <v>243</v>
      </c>
      <c r="O485" s="116">
        <f>F501</f>
        <v>0</v>
      </c>
      <c r="P485" s="436">
        <v>0.1</v>
      </c>
      <c r="Q485" s="116">
        <f t="shared" si="69"/>
        <v>0</v>
      </c>
      <c r="R485" s="116" t="e">
        <f t="shared" si="67"/>
        <v>#DIV/0!</v>
      </c>
    </row>
    <row r="486" spans="1:18" x14ac:dyDescent="0.2">
      <c r="A486" s="169" t="s">
        <v>149</v>
      </c>
      <c r="B486" s="175" t="s">
        <v>150</v>
      </c>
      <c r="C486" s="92"/>
      <c r="D486" s="93">
        <f>C486/1.67</f>
        <v>0</v>
      </c>
      <c r="E486" s="92"/>
      <c r="F486" s="93">
        <f>E486/1.67</f>
        <v>0</v>
      </c>
      <c r="H486" s="168" t="s">
        <v>218</v>
      </c>
      <c r="I486" s="93">
        <f>D502</f>
        <v>0</v>
      </c>
      <c r="J486" s="421">
        <v>0.04</v>
      </c>
      <c r="K486" s="93">
        <f t="shared" si="70"/>
        <v>0</v>
      </c>
      <c r="L486" s="116" t="e">
        <f t="shared" si="66"/>
        <v>#DIV/0!</v>
      </c>
      <c r="M486" s="87"/>
      <c r="N486" s="168" t="s">
        <v>218</v>
      </c>
      <c r="O486" s="93">
        <f>F502</f>
        <v>0</v>
      </c>
      <c r="P486" s="437">
        <v>0.04</v>
      </c>
      <c r="Q486" s="93">
        <f t="shared" ref="Q486:Q492" si="71">O486/P486</f>
        <v>0</v>
      </c>
      <c r="R486" s="116" t="e">
        <f t="shared" si="67"/>
        <v>#DIV/0!</v>
      </c>
    </row>
    <row r="487" spans="1:18" x14ac:dyDescent="0.2">
      <c r="A487" s="169" t="s">
        <v>129</v>
      </c>
      <c r="B487" s="175" t="s">
        <v>123</v>
      </c>
      <c r="C487" s="92"/>
      <c r="D487" s="93">
        <f>C487/2</f>
        <v>0</v>
      </c>
      <c r="E487" s="92"/>
      <c r="F487" s="93">
        <f>E487/2</f>
        <v>0</v>
      </c>
      <c r="H487" s="168" t="s">
        <v>219</v>
      </c>
      <c r="I487" s="93">
        <f>D503</f>
        <v>0</v>
      </c>
      <c r="J487" s="420">
        <v>0.21</v>
      </c>
      <c r="K487" s="93">
        <f t="shared" si="70"/>
        <v>0</v>
      </c>
      <c r="L487" s="116" t="e">
        <f t="shared" si="66"/>
        <v>#DIV/0!</v>
      </c>
      <c r="M487" s="87"/>
      <c r="N487" s="168" t="s">
        <v>219</v>
      </c>
      <c r="O487" s="93">
        <f>F503</f>
        <v>0</v>
      </c>
      <c r="P487" s="437">
        <v>0.21</v>
      </c>
      <c r="Q487" s="93">
        <f t="shared" si="71"/>
        <v>0</v>
      </c>
      <c r="R487" s="116" t="e">
        <f t="shared" si="67"/>
        <v>#DIV/0!</v>
      </c>
    </row>
    <row r="488" spans="1:18" x14ac:dyDescent="0.2">
      <c r="A488" s="169" t="s">
        <v>129</v>
      </c>
      <c r="B488" s="175" t="s">
        <v>103</v>
      </c>
      <c r="C488" s="92"/>
      <c r="D488" s="93">
        <f>C488</f>
        <v>0</v>
      </c>
      <c r="E488" s="92"/>
      <c r="F488" s="93">
        <f>E488</f>
        <v>0</v>
      </c>
      <c r="H488" s="168" t="s">
        <v>220</v>
      </c>
      <c r="I488" s="93">
        <f>D504</f>
        <v>0</v>
      </c>
      <c r="J488" s="420">
        <v>0.1</v>
      </c>
      <c r="K488" s="93">
        <f t="shared" si="70"/>
        <v>0</v>
      </c>
      <c r="L488" s="116" t="e">
        <f t="shared" si="66"/>
        <v>#DIV/0!</v>
      </c>
      <c r="M488" s="87"/>
      <c r="N488" s="168" t="s">
        <v>220</v>
      </c>
      <c r="O488" s="93">
        <f>F504</f>
        <v>0</v>
      </c>
      <c r="P488" s="437">
        <v>0.1</v>
      </c>
      <c r="Q488" s="93">
        <f t="shared" si="71"/>
        <v>0</v>
      </c>
      <c r="R488" s="116" t="e">
        <f t="shared" si="67"/>
        <v>#DIV/0!</v>
      </c>
    </row>
    <row r="489" spans="1:18" x14ac:dyDescent="0.2">
      <c r="A489" s="169" t="s">
        <v>152</v>
      </c>
      <c r="B489" s="175" t="s">
        <v>154</v>
      </c>
      <c r="C489" s="92"/>
      <c r="D489" s="93">
        <f>C489/2.5</f>
        <v>0</v>
      </c>
      <c r="E489" s="92"/>
      <c r="F489" s="93">
        <f>E489/2.5</f>
        <v>0</v>
      </c>
      <c r="H489" s="168" t="s">
        <v>221</v>
      </c>
      <c r="I489" s="93">
        <f>D505+D506</f>
        <v>0</v>
      </c>
      <c r="J489" s="420">
        <v>0.05</v>
      </c>
      <c r="K489" s="93">
        <f t="shared" si="70"/>
        <v>0</v>
      </c>
      <c r="L489" s="116" t="e">
        <f t="shared" si="66"/>
        <v>#DIV/0!</v>
      </c>
      <c r="M489" s="87"/>
      <c r="N489" s="168" t="s">
        <v>221</v>
      </c>
      <c r="O489" s="93">
        <f>F505+F506</f>
        <v>0</v>
      </c>
      <c r="P489" s="437">
        <v>0.05</v>
      </c>
      <c r="Q489" s="93">
        <f t="shared" si="71"/>
        <v>0</v>
      </c>
      <c r="R489" s="116" t="e">
        <f t="shared" si="67"/>
        <v>#DIV/0!</v>
      </c>
    </row>
    <row r="490" spans="1:18" x14ac:dyDescent="0.2">
      <c r="A490" s="169" t="s">
        <v>152</v>
      </c>
      <c r="B490" s="175" t="s">
        <v>153</v>
      </c>
      <c r="C490" s="92"/>
      <c r="D490" s="93">
        <f>C490/2.5</f>
        <v>0</v>
      </c>
      <c r="E490" s="92"/>
      <c r="F490" s="93">
        <f>E490/2.5</f>
        <v>0</v>
      </c>
      <c r="H490" s="168" t="s">
        <v>223</v>
      </c>
      <c r="I490" s="93">
        <f>D507</f>
        <v>0</v>
      </c>
      <c r="J490" s="420">
        <v>0.2</v>
      </c>
      <c r="K490" s="93">
        <f t="shared" si="70"/>
        <v>0</v>
      </c>
      <c r="L490" s="116" t="e">
        <f t="shared" si="66"/>
        <v>#DIV/0!</v>
      </c>
      <c r="M490" s="87"/>
      <c r="N490" s="168" t="s">
        <v>223</v>
      </c>
      <c r="O490" s="93">
        <f>F507</f>
        <v>0</v>
      </c>
      <c r="P490" s="437">
        <v>0.2</v>
      </c>
      <c r="Q490" s="93">
        <f t="shared" si="71"/>
        <v>0</v>
      </c>
      <c r="R490" s="116" t="e">
        <f t="shared" si="67"/>
        <v>#DIV/0!</v>
      </c>
    </row>
    <row r="491" spans="1:18" x14ac:dyDescent="0.2">
      <c r="A491" s="169" t="s">
        <v>127</v>
      </c>
      <c r="B491" s="175" t="s">
        <v>128</v>
      </c>
      <c r="C491" s="92"/>
      <c r="D491" s="93">
        <f>C491*4</f>
        <v>0</v>
      </c>
      <c r="E491" s="92"/>
      <c r="F491" s="93">
        <f>E491*4</f>
        <v>0</v>
      </c>
      <c r="H491" s="168" t="s">
        <v>225</v>
      </c>
      <c r="I491" s="93">
        <f>D508</f>
        <v>0</v>
      </c>
      <c r="J491" s="420">
        <v>0.1</v>
      </c>
      <c r="K491" s="93">
        <f t="shared" si="70"/>
        <v>0</v>
      </c>
      <c r="L491" s="116" t="e">
        <f t="shared" si="66"/>
        <v>#DIV/0!</v>
      </c>
      <c r="M491" s="87"/>
      <c r="N491" s="168" t="s">
        <v>225</v>
      </c>
      <c r="O491" s="93">
        <f>F508</f>
        <v>0</v>
      </c>
      <c r="P491" s="437">
        <v>0.1</v>
      </c>
      <c r="Q491" s="93">
        <f t="shared" si="71"/>
        <v>0</v>
      </c>
      <c r="R491" s="116" t="e">
        <f t="shared" si="67"/>
        <v>#DIV/0!</v>
      </c>
    </row>
    <row r="492" spans="1:18" ht="13.5" thickBot="1" x14ac:dyDescent="0.25">
      <c r="A492" s="169" t="s">
        <v>127</v>
      </c>
      <c r="B492" s="175" t="s">
        <v>130</v>
      </c>
      <c r="C492" s="92"/>
      <c r="D492" s="93">
        <f>C492*2</f>
        <v>0</v>
      </c>
      <c r="E492" s="92"/>
      <c r="F492" s="93">
        <f>E492*2</f>
        <v>0</v>
      </c>
      <c r="H492" s="170" t="s">
        <v>226</v>
      </c>
      <c r="I492" s="95">
        <f>D509</f>
        <v>0</v>
      </c>
      <c r="J492" s="422">
        <v>0.4</v>
      </c>
      <c r="K492" s="95">
        <f t="shared" si="70"/>
        <v>0</v>
      </c>
      <c r="L492" s="533" t="e">
        <f t="shared" si="66"/>
        <v>#DIV/0!</v>
      </c>
      <c r="M492" s="87"/>
      <c r="N492" s="170" t="s">
        <v>226</v>
      </c>
      <c r="O492" s="95">
        <f>F509</f>
        <v>0</v>
      </c>
      <c r="P492" s="438">
        <v>0.4</v>
      </c>
      <c r="Q492" s="95">
        <f t="shared" si="71"/>
        <v>0</v>
      </c>
      <c r="R492" s="533" t="e">
        <f t="shared" si="67"/>
        <v>#DIV/0!</v>
      </c>
    </row>
    <row r="493" spans="1:18" ht="13.5" thickBot="1" x14ac:dyDescent="0.25">
      <c r="A493" s="169" t="s">
        <v>136</v>
      </c>
      <c r="B493" s="175" t="s">
        <v>140</v>
      </c>
      <c r="C493" s="92"/>
      <c r="D493" s="93">
        <f>C493/20</f>
        <v>0</v>
      </c>
      <c r="E493" s="92"/>
      <c r="F493" s="93">
        <f>E493/20</f>
        <v>0</v>
      </c>
    </row>
    <row r="494" spans="1:18" ht="13.5" thickBot="1" x14ac:dyDescent="0.25">
      <c r="A494" s="169" t="s">
        <v>137</v>
      </c>
      <c r="B494" s="175" t="s">
        <v>222</v>
      </c>
      <c r="C494" s="92"/>
      <c r="D494" s="93">
        <f>C494/30</f>
        <v>0</v>
      </c>
      <c r="E494" s="92"/>
      <c r="F494" s="93">
        <f>E494/30</f>
        <v>0</v>
      </c>
      <c r="J494" s="85" t="s">
        <v>138</v>
      </c>
      <c r="K494" s="96">
        <f>SUM('Plan2 - UTI'!H170:H173)</f>
        <v>0</v>
      </c>
      <c r="P494" s="85" t="s">
        <v>138</v>
      </c>
      <c r="Q494" s="96">
        <f>'Plan2 - UTI'!H174</f>
        <v>0</v>
      </c>
    </row>
    <row r="495" spans="1:18" x14ac:dyDescent="0.2">
      <c r="A495" s="169" t="s">
        <v>137</v>
      </c>
      <c r="B495" s="175" t="s">
        <v>224</v>
      </c>
      <c r="C495" s="92"/>
      <c r="D495" s="93">
        <f>C495/6.67</f>
        <v>0</v>
      </c>
      <c r="E495" s="92"/>
      <c r="F495" s="93">
        <f>E495/6.67</f>
        <v>0</v>
      </c>
    </row>
    <row r="496" spans="1:18" x14ac:dyDescent="0.2">
      <c r="A496" s="169" t="s">
        <v>135</v>
      </c>
      <c r="B496" s="175" t="s">
        <v>116</v>
      </c>
      <c r="C496" s="92"/>
      <c r="D496" s="93">
        <f>C496/5</f>
        <v>0</v>
      </c>
      <c r="E496" s="92"/>
      <c r="F496" s="93">
        <f>E496/5</f>
        <v>0</v>
      </c>
    </row>
    <row r="497" spans="1:18" x14ac:dyDescent="0.2">
      <c r="A497" s="169" t="s">
        <v>135</v>
      </c>
      <c r="B497" s="175" t="s">
        <v>139</v>
      </c>
      <c r="C497" s="92"/>
      <c r="D497" s="93">
        <f>C497/2.5</f>
        <v>0</v>
      </c>
      <c r="E497" s="92"/>
      <c r="F497" s="93">
        <f>E497/2.5</f>
        <v>0</v>
      </c>
    </row>
    <row r="498" spans="1:18" x14ac:dyDescent="0.2">
      <c r="A498" s="169" t="s">
        <v>133</v>
      </c>
      <c r="B498" s="175" t="s">
        <v>123</v>
      </c>
      <c r="C498" s="92"/>
      <c r="D498" s="93">
        <f>C498/2</f>
        <v>0</v>
      </c>
      <c r="E498" s="92"/>
      <c r="F498" s="93">
        <f>E498/2</f>
        <v>0</v>
      </c>
    </row>
    <row r="499" spans="1:18" x14ac:dyDescent="0.2">
      <c r="A499" s="176" t="s">
        <v>133</v>
      </c>
      <c r="B499" s="177" t="s">
        <v>103</v>
      </c>
      <c r="C499" s="97"/>
      <c r="D499" s="98">
        <f>C499</f>
        <v>0</v>
      </c>
      <c r="E499" s="97"/>
      <c r="F499" s="98">
        <f>E499</f>
        <v>0</v>
      </c>
    </row>
    <row r="500" spans="1:18" x14ac:dyDescent="0.2">
      <c r="A500" s="169" t="s">
        <v>242</v>
      </c>
      <c r="B500" s="178" t="s">
        <v>123</v>
      </c>
      <c r="C500" s="97"/>
      <c r="D500" s="98">
        <f>C500/2</f>
        <v>0</v>
      </c>
      <c r="E500" s="97"/>
      <c r="F500" s="98">
        <f>E500/2</f>
        <v>0</v>
      </c>
    </row>
    <row r="501" spans="1:18" x14ac:dyDescent="0.2">
      <c r="A501" s="169" t="s">
        <v>243</v>
      </c>
      <c r="B501" s="178" t="s">
        <v>244</v>
      </c>
      <c r="C501" s="97"/>
      <c r="D501" s="98">
        <f>C501/20</f>
        <v>0</v>
      </c>
      <c r="E501" s="97"/>
      <c r="F501" s="98">
        <f>E501/20</f>
        <v>0</v>
      </c>
    </row>
    <row r="502" spans="1:18" x14ac:dyDescent="0.2">
      <c r="A502" s="168" t="s">
        <v>218</v>
      </c>
      <c r="B502" s="175" t="s">
        <v>227</v>
      </c>
      <c r="C502" s="92"/>
      <c r="D502" s="93">
        <f>C502/20</f>
        <v>0</v>
      </c>
      <c r="E502" s="92"/>
      <c r="F502" s="93">
        <f>E502/20</f>
        <v>0</v>
      </c>
    </row>
    <row r="503" spans="1:18" x14ac:dyDescent="0.2">
      <c r="A503" s="168" t="s">
        <v>219</v>
      </c>
      <c r="B503" s="175" t="s">
        <v>227</v>
      </c>
      <c r="C503" s="92"/>
      <c r="D503" s="93">
        <f>C503/20</f>
        <v>0</v>
      </c>
      <c r="E503" s="92"/>
      <c r="F503" s="93">
        <f>E503/20</f>
        <v>0</v>
      </c>
    </row>
    <row r="504" spans="1:18" x14ac:dyDescent="0.2">
      <c r="A504" s="168" t="s">
        <v>220</v>
      </c>
      <c r="B504" s="175" t="s">
        <v>228</v>
      </c>
      <c r="C504" s="92"/>
      <c r="D504" s="93">
        <f>C504/10</f>
        <v>0</v>
      </c>
      <c r="E504" s="92"/>
      <c r="F504" s="93">
        <f>E504/10</f>
        <v>0</v>
      </c>
    </row>
    <row r="505" spans="1:18" x14ac:dyDescent="0.2">
      <c r="A505" s="168" t="s">
        <v>221</v>
      </c>
      <c r="B505" s="175" t="s">
        <v>227</v>
      </c>
      <c r="C505" s="92"/>
      <c r="D505" s="93">
        <f>C505/20</f>
        <v>0</v>
      </c>
      <c r="E505" s="92"/>
      <c r="F505" s="93">
        <f>E505/20</f>
        <v>0</v>
      </c>
    </row>
    <row r="506" spans="1:18" x14ac:dyDescent="0.2">
      <c r="A506" s="168" t="s">
        <v>221</v>
      </c>
      <c r="B506" s="175" t="s">
        <v>229</v>
      </c>
      <c r="C506" s="92"/>
      <c r="D506" s="93">
        <f>C506*0.07</f>
        <v>0</v>
      </c>
      <c r="E506" s="92"/>
      <c r="F506" s="93">
        <f>E506*0.07</f>
        <v>0</v>
      </c>
    </row>
    <row r="507" spans="1:18" x14ac:dyDescent="0.2">
      <c r="A507" s="168" t="s">
        <v>223</v>
      </c>
      <c r="B507" s="175" t="s">
        <v>230</v>
      </c>
      <c r="C507" s="92"/>
      <c r="D507" s="93">
        <f>C507/5</f>
        <v>0</v>
      </c>
      <c r="E507" s="92"/>
      <c r="F507" s="93">
        <f>E507/5</f>
        <v>0</v>
      </c>
    </row>
    <row r="508" spans="1:18" x14ac:dyDescent="0.2">
      <c r="A508" s="168" t="s">
        <v>225</v>
      </c>
      <c r="B508" s="175" t="s">
        <v>228</v>
      </c>
      <c r="C508" s="92"/>
      <c r="D508" s="93">
        <f>C508/10</f>
        <v>0</v>
      </c>
      <c r="E508" s="92"/>
      <c r="F508" s="93">
        <f>E508/10</f>
        <v>0</v>
      </c>
    </row>
    <row r="509" spans="1:18" ht="13.5" thickBot="1" x14ac:dyDescent="0.25">
      <c r="A509" s="170" t="s">
        <v>226</v>
      </c>
      <c r="B509" s="179" t="s">
        <v>231</v>
      </c>
      <c r="C509" s="99"/>
      <c r="D509" s="95">
        <f>C509/5</f>
        <v>0</v>
      </c>
      <c r="E509" s="99"/>
      <c r="F509" s="95">
        <f>E509/5</f>
        <v>0</v>
      </c>
    </row>
    <row r="510" spans="1:18" ht="13.5" thickBot="1" x14ac:dyDescent="0.25"/>
    <row r="511" spans="1:18" ht="13.5" thickBot="1" x14ac:dyDescent="0.25">
      <c r="A511" s="653" t="s">
        <v>47</v>
      </c>
      <c r="B511" s="654"/>
      <c r="C511" s="722" t="s">
        <v>94</v>
      </c>
      <c r="D511" s="723"/>
      <c r="E511" s="722" t="s">
        <v>95</v>
      </c>
      <c r="F511" s="723"/>
      <c r="H511" s="655" t="s">
        <v>94</v>
      </c>
      <c r="I511" s="656"/>
      <c r="J511" s="654"/>
      <c r="K511" s="654"/>
      <c r="L511" s="654"/>
      <c r="M511" s="654"/>
      <c r="N511" s="655" t="s">
        <v>95</v>
      </c>
      <c r="O511" s="657"/>
      <c r="P511" s="654"/>
      <c r="Q511" s="654"/>
      <c r="R511" s="654"/>
    </row>
    <row r="512" spans="1:18" ht="13.5" thickBot="1" x14ac:dyDescent="0.25">
      <c r="A512" s="255" t="s">
        <v>96</v>
      </c>
      <c r="B512" s="255" t="s">
        <v>97</v>
      </c>
      <c r="C512" s="255" t="s">
        <v>98</v>
      </c>
      <c r="D512" s="255" t="s">
        <v>99</v>
      </c>
      <c r="E512" s="255" t="s">
        <v>98</v>
      </c>
      <c r="F512" s="88" t="s">
        <v>99</v>
      </c>
      <c r="H512" s="658" t="s">
        <v>47</v>
      </c>
      <c r="I512" s="659" t="s">
        <v>100</v>
      </c>
      <c r="J512" s="659" t="s">
        <v>101</v>
      </c>
      <c r="K512" s="660"/>
      <c r="L512" s="661"/>
      <c r="M512" s="654"/>
      <c r="N512" s="658" t="s">
        <v>47</v>
      </c>
      <c r="O512" s="659" t="s">
        <v>100</v>
      </c>
      <c r="P512" s="659" t="s">
        <v>101</v>
      </c>
      <c r="Q512" s="660"/>
      <c r="R512" s="661"/>
    </row>
    <row r="513" spans="1:18" ht="13.5" thickBot="1" x14ac:dyDescent="0.25">
      <c r="A513" s="456" t="s">
        <v>337</v>
      </c>
      <c r="B513" s="456" t="s">
        <v>338</v>
      </c>
      <c r="C513" s="442"/>
      <c r="D513" s="456">
        <f>C513/10</f>
        <v>0</v>
      </c>
      <c r="E513" s="442"/>
      <c r="F513" s="456">
        <f>E513/10</f>
        <v>0</v>
      </c>
      <c r="H513" s="88" t="s">
        <v>104</v>
      </c>
      <c r="I513" s="90" t="s">
        <v>105</v>
      </c>
      <c r="J513" s="419" t="s">
        <v>106</v>
      </c>
      <c r="K513" s="434" t="s">
        <v>107</v>
      </c>
      <c r="L513" s="88" t="s">
        <v>108</v>
      </c>
      <c r="M513" s="87"/>
      <c r="N513" s="89" t="s">
        <v>104</v>
      </c>
      <c r="O513" s="88" t="s">
        <v>105</v>
      </c>
      <c r="P513" s="419" t="s">
        <v>106</v>
      </c>
      <c r="Q513" s="91" t="s">
        <v>107</v>
      </c>
      <c r="R513" s="90" t="s">
        <v>108</v>
      </c>
    </row>
    <row r="514" spans="1:18" x14ac:dyDescent="0.2">
      <c r="A514" s="171" t="s">
        <v>337</v>
      </c>
      <c r="B514" s="171" t="s">
        <v>339</v>
      </c>
      <c r="C514" s="435"/>
      <c r="D514" s="171">
        <f>C514/4</f>
        <v>0</v>
      </c>
      <c r="E514" s="435"/>
      <c r="F514" s="171">
        <f>E514/4</f>
        <v>0</v>
      </c>
      <c r="H514" s="457" t="s">
        <v>336</v>
      </c>
      <c r="I514" s="172">
        <f>SUM(D513:D516)</f>
        <v>0</v>
      </c>
      <c r="J514" s="172">
        <v>1</v>
      </c>
      <c r="K514" s="172">
        <f>I514/J514</f>
        <v>0</v>
      </c>
      <c r="L514" s="172" t="e">
        <f>K514/K$549*1000</f>
        <v>#DIV/0!</v>
      </c>
      <c r="M514" s="87"/>
      <c r="N514" s="457" t="s">
        <v>336</v>
      </c>
      <c r="O514" s="172">
        <f>SUM(F513:F516)</f>
        <v>0</v>
      </c>
      <c r="P514" s="458">
        <v>1</v>
      </c>
      <c r="Q514" s="172">
        <f t="shared" ref="Q514:Q526" si="72">O514/P514</f>
        <v>0</v>
      </c>
      <c r="R514" s="172" t="e">
        <f>Q514/Q$549*1000</f>
        <v>#DIV/0!</v>
      </c>
    </row>
    <row r="515" spans="1:18" x14ac:dyDescent="0.2">
      <c r="A515" s="171" t="s">
        <v>337</v>
      </c>
      <c r="B515" s="171" t="s">
        <v>340</v>
      </c>
      <c r="C515" s="435"/>
      <c r="D515" s="171">
        <f>C515/2</f>
        <v>0</v>
      </c>
      <c r="E515" s="435"/>
      <c r="F515" s="171">
        <f>E515/2</f>
        <v>0</v>
      </c>
      <c r="H515" s="169" t="s">
        <v>125</v>
      </c>
      <c r="I515" s="116">
        <f>D517+D518</f>
        <v>0</v>
      </c>
      <c r="J515" s="421">
        <v>6</v>
      </c>
      <c r="K515" s="116">
        <f t="shared" ref="K515:K526" si="73">I515/J515</f>
        <v>0</v>
      </c>
      <c r="L515" s="116" t="e">
        <f t="shared" ref="L515:L546" si="74">K515/K$549*1000</f>
        <v>#DIV/0!</v>
      </c>
      <c r="M515" s="87"/>
      <c r="N515" s="169" t="s">
        <v>125</v>
      </c>
      <c r="O515" s="116">
        <f>F517+F518</f>
        <v>0</v>
      </c>
      <c r="P515" s="436">
        <v>6</v>
      </c>
      <c r="Q515" s="116">
        <f t="shared" si="72"/>
        <v>0</v>
      </c>
      <c r="R515" s="116" t="e">
        <f t="shared" ref="R515:R547" si="75">Q515/Q$549*1000</f>
        <v>#DIV/0!</v>
      </c>
    </row>
    <row r="516" spans="1:18" x14ac:dyDescent="0.2">
      <c r="A516" s="171" t="s">
        <v>337</v>
      </c>
      <c r="B516" s="171" t="s">
        <v>341</v>
      </c>
      <c r="C516" s="435"/>
      <c r="D516" s="171">
        <f>C516</f>
        <v>0</v>
      </c>
      <c r="E516" s="435"/>
      <c r="F516" s="171">
        <f>E516</f>
        <v>0</v>
      </c>
      <c r="H516" s="169" t="s">
        <v>435</v>
      </c>
      <c r="I516" s="116">
        <f>D519</f>
        <v>0</v>
      </c>
      <c r="J516" s="421">
        <v>4</v>
      </c>
      <c r="K516" s="116">
        <f t="shared" si="73"/>
        <v>0</v>
      </c>
      <c r="L516" s="116" t="e">
        <f t="shared" si="74"/>
        <v>#DIV/0!</v>
      </c>
      <c r="M516" s="87"/>
      <c r="N516" s="169" t="s">
        <v>435</v>
      </c>
      <c r="O516" s="116">
        <f>F519</f>
        <v>0</v>
      </c>
      <c r="P516" s="436">
        <v>4</v>
      </c>
      <c r="Q516" s="116">
        <f t="shared" si="72"/>
        <v>0</v>
      </c>
      <c r="R516" s="116" t="e">
        <f t="shared" si="75"/>
        <v>#DIV/0!</v>
      </c>
    </row>
    <row r="517" spans="1:18" x14ac:dyDescent="0.2">
      <c r="A517" s="171" t="s">
        <v>455</v>
      </c>
      <c r="B517" s="175" t="s">
        <v>132</v>
      </c>
      <c r="C517" s="439"/>
      <c r="D517" s="116">
        <f>C517</f>
        <v>0</v>
      </c>
      <c r="E517" s="439"/>
      <c r="F517" s="116">
        <f>E517</f>
        <v>0</v>
      </c>
      <c r="H517" s="168" t="s">
        <v>111</v>
      </c>
      <c r="I517" s="116">
        <f>D520+D521</f>
        <v>0</v>
      </c>
      <c r="J517" s="421">
        <v>4</v>
      </c>
      <c r="K517" s="116">
        <f t="shared" si="73"/>
        <v>0</v>
      </c>
      <c r="L517" s="116" t="e">
        <f t="shared" si="74"/>
        <v>#DIV/0!</v>
      </c>
      <c r="M517" s="87"/>
      <c r="N517" s="168" t="s">
        <v>111</v>
      </c>
      <c r="O517" s="116">
        <f>F520+F521</f>
        <v>0</v>
      </c>
      <c r="P517" s="436">
        <v>4</v>
      </c>
      <c r="Q517" s="116">
        <f t="shared" si="72"/>
        <v>0</v>
      </c>
      <c r="R517" s="116" t="e">
        <f t="shared" si="75"/>
        <v>#DIV/0!</v>
      </c>
    </row>
    <row r="518" spans="1:18" x14ac:dyDescent="0.2">
      <c r="A518" s="171" t="s">
        <v>455</v>
      </c>
      <c r="B518" s="175" t="s">
        <v>134</v>
      </c>
      <c r="C518" s="439"/>
      <c r="D518" s="116">
        <f>C518*2</f>
        <v>0</v>
      </c>
      <c r="E518" s="439"/>
      <c r="F518" s="116">
        <f>E518*2</f>
        <v>0</v>
      </c>
      <c r="H518" s="168" t="s">
        <v>109</v>
      </c>
      <c r="I518" s="116">
        <f>D522</f>
        <v>0</v>
      </c>
      <c r="J518" s="421">
        <v>4</v>
      </c>
      <c r="K518" s="116">
        <f t="shared" si="73"/>
        <v>0</v>
      </c>
      <c r="L518" s="116" t="e">
        <f t="shared" si="74"/>
        <v>#DIV/0!</v>
      </c>
      <c r="M518" s="87"/>
      <c r="N518" s="168" t="s">
        <v>109</v>
      </c>
      <c r="O518" s="116">
        <f>F522</f>
        <v>0</v>
      </c>
      <c r="P518" s="436">
        <v>4</v>
      </c>
      <c r="Q518" s="116">
        <f t="shared" si="72"/>
        <v>0</v>
      </c>
      <c r="R518" s="116" t="e">
        <f t="shared" si="75"/>
        <v>#DIV/0!</v>
      </c>
    </row>
    <row r="519" spans="1:18" x14ac:dyDescent="0.2">
      <c r="A519" s="171" t="s">
        <v>435</v>
      </c>
      <c r="B519" s="175" t="s">
        <v>103</v>
      </c>
      <c r="C519" s="439"/>
      <c r="D519" s="116">
        <f>C519</f>
        <v>0</v>
      </c>
      <c r="E519" s="439"/>
      <c r="F519" s="116">
        <f>E519</f>
        <v>0</v>
      </c>
      <c r="H519" s="168" t="s">
        <v>110</v>
      </c>
      <c r="I519" s="116">
        <f>D523</f>
        <v>0</v>
      </c>
      <c r="J519" s="421">
        <v>4</v>
      </c>
      <c r="K519" s="116">
        <f t="shared" si="73"/>
        <v>0</v>
      </c>
      <c r="L519" s="116" t="e">
        <f t="shared" si="74"/>
        <v>#DIV/0!</v>
      </c>
      <c r="M519" s="87"/>
      <c r="N519" s="168" t="s">
        <v>110</v>
      </c>
      <c r="O519" s="116">
        <f>F523</f>
        <v>0</v>
      </c>
      <c r="P519" s="436">
        <v>4</v>
      </c>
      <c r="Q519" s="116">
        <f t="shared" si="72"/>
        <v>0</v>
      </c>
      <c r="R519" s="116" t="e">
        <f t="shared" si="75"/>
        <v>#DIV/0!</v>
      </c>
    </row>
    <row r="520" spans="1:18" x14ac:dyDescent="0.2">
      <c r="A520" s="116" t="s">
        <v>111</v>
      </c>
      <c r="B520" s="175" t="s">
        <v>103</v>
      </c>
      <c r="C520" s="439"/>
      <c r="D520" s="116">
        <f>C520</f>
        <v>0</v>
      </c>
      <c r="E520" s="439"/>
      <c r="F520" s="116">
        <f>E520</f>
        <v>0</v>
      </c>
      <c r="H520" s="168" t="s">
        <v>324</v>
      </c>
      <c r="I520" s="116">
        <f>D524</f>
        <v>0</v>
      </c>
      <c r="J520" s="116">
        <v>6</v>
      </c>
      <c r="K520" s="116">
        <f t="shared" si="73"/>
        <v>0</v>
      </c>
      <c r="L520" s="116" t="e">
        <f t="shared" si="74"/>
        <v>#DIV/0!</v>
      </c>
      <c r="M520" s="87"/>
      <c r="N520" s="168" t="s">
        <v>324</v>
      </c>
      <c r="O520" s="116">
        <f>F524</f>
        <v>0</v>
      </c>
      <c r="P520" s="173">
        <v>6</v>
      </c>
      <c r="Q520" s="116">
        <f t="shared" si="72"/>
        <v>0</v>
      </c>
      <c r="R520" s="116" t="e">
        <f t="shared" si="75"/>
        <v>#DIV/0!</v>
      </c>
    </row>
    <row r="521" spans="1:18" x14ac:dyDescent="0.2">
      <c r="A521" s="116" t="s">
        <v>111</v>
      </c>
      <c r="B521" s="175" t="s">
        <v>112</v>
      </c>
      <c r="C521" s="439"/>
      <c r="D521" s="116">
        <f>C521*2</f>
        <v>0</v>
      </c>
      <c r="E521" s="439"/>
      <c r="F521" s="116">
        <f>E521*2</f>
        <v>0</v>
      </c>
      <c r="H521" s="168" t="s">
        <v>326</v>
      </c>
      <c r="I521" s="116">
        <f>D525</f>
        <v>0</v>
      </c>
      <c r="J521" s="116">
        <v>3</v>
      </c>
      <c r="K521" s="116">
        <f t="shared" si="73"/>
        <v>0</v>
      </c>
      <c r="L521" s="116" t="e">
        <f t="shared" si="74"/>
        <v>#DIV/0!</v>
      </c>
      <c r="M521" s="87"/>
      <c r="N521" s="168" t="s">
        <v>326</v>
      </c>
      <c r="O521" s="116">
        <f>F525</f>
        <v>0</v>
      </c>
      <c r="P521" s="173">
        <v>3</v>
      </c>
      <c r="Q521" s="116">
        <f t="shared" si="72"/>
        <v>0</v>
      </c>
      <c r="R521" s="116" t="e">
        <f t="shared" si="75"/>
        <v>#DIV/0!</v>
      </c>
    </row>
    <row r="522" spans="1:18" x14ac:dyDescent="0.2">
      <c r="A522" s="116" t="s">
        <v>109</v>
      </c>
      <c r="B522" s="175" t="s">
        <v>103</v>
      </c>
      <c r="C522" s="439"/>
      <c r="D522" s="116">
        <f>C522</f>
        <v>0</v>
      </c>
      <c r="E522" s="439"/>
      <c r="F522" s="116">
        <f>E522</f>
        <v>0</v>
      </c>
      <c r="H522" s="168" t="s">
        <v>102</v>
      </c>
      <c r="I522" s="93">
        <f>D526</f>
        <v>0</v>
      </c>
      <c r="J522" s="421">
        <v>2</v>
      </c>
      <c r="K522" s="93">
        <f t="shared" si="73"/>
        <v>0</v>
      </c>
      <c r="L522" s="116" t="e">
        <f t="shared" si="74"/>
        <v>#DIV/0!</v>
      </c>
      <c r="M522" s="87"/>
      <c r="N522" s="168" t="s">
        <v>102</v>
      </c>
      <c r="O522" s="116">
        <f>F526</f>
        <v>0</v>
      </c>
      <c r="P522" s="436">
        <v>2</v>
      </c>
      <c r="Q522" s="116">
        <f t="shared" si="72"/>
        <v>0</v>
      </c>
      <c r="R522" s="116" t="e">
        <f t="shared" si="75"/>
        <v>#DIV/0!</v>
      </c>
    </row>
    <row r="523" spans="1:18" x14ac:dyDescent="0.2">
      <c r="A523" s="116" t="s">
        <v>110</v>
      </c>
      <c r="B523" s="175" t="s">
        <v>103</v>
      </c>
      <c r="C523" s="439"/>
      <c r="D523" s="116">
        <f>C523</f>
        <v>0</v>
      </c>
      <c r="E523" s="439"/>
      <c r="F523" s="116">
        <f>E523</f>
        <v>0</v>
      </c>
      <c r="H523" s="169" t="s">
        <v>115</v>
      </c>
      <c r="I523" s="93">
        <f>D527+D528</f>
        <v>0</v>
      </c>
      <c r="J523" s="421">
        <v>1</v>
      </c>
      <c r="K523" s="93">
        <f t="shared" si="73"/>
        <v>0</v>
      </c>
      <c r="L523" s="116" t="e">
        <f t="shared" si="74"/>
        <v>#DIV/0!</v>
      </c>
      <c r="M523" s="87"/>
      <c r="N523" s="169" t="s">
        <v>115</v>
      </c>
      <c r="O523" s="93">
        <f>F527+F528</f>
        <v>0</v>
      </c>
      <c r="P523" s="436">
        <v>1</v>
      </c>
      <c r="Q523" s="93">
        <f t="shared" si="72"/>
        <v>0</v>
      </c>
      <c r="R523" s="116" t="e">
        <f t="shared" si="75"/>
        <v>#DIV/0!</v>
      </c>
    </row>
    <row r="524" spans="1:18" x14ac:dyDescent="0.2">
      <c r="A524" s="116" t="s">
        <v>323</v>
      </c>
      <c r="B524" s="175" t="s">
        <v>322</v>
      </c>
      <c r="C524" s="439"/>
      <c r="D524" s="116">
        <f>C524*2</f>
        <v>0</v>
      </c>
      <c r="E524" s="439"/>
      <c r="F524" s="116">
        <f>E524*2</f>
        <v>0</v>
      </c>
      <c r="H524" s="169" t="s">
        <v>117</v>
      </c>
      <c r="I524" s="93">
        <f>D529+D530</f>
        <v>0</v>
      </c>
      <c r="J524" s="421">
        <v>0.8</v>
      </c>
      <c r="K524" s="93">
        <f t="shared" si="73"/>
        <v>0</v>
      </c>
      <c r="L524" s="116" t="e">
        <f t="shared" si="74"/>
        <v>#DIV/0!</v>
      </c>
      <c r="M524" s="87"/>
      <c r="N524" s="169" t="s">
        <v>117</v>
      </c>
      <c r="O524" s="93">
        <f>F529+F530</f>
        <v>0</v>
      </c>
      <c r="P524" s="436">
        <v>0.8</v>
      </c>
      <c r="Q524" s="93">
        <f t="shared" si="72"/>
        <v>0</v>
      </c>
      <c r="R524" s="116" t="e">
        <f t="shared" si="75"/>
        <v>#DIV/0!</v>
      </c>
    </row>
    <row r="525" spans="1:18" x14ac:dyDescent="0.2">
      <c r="A525" s="116" t="s">
        <v>325</v>
      </c>
      <c r="B525" s="175" t="s">
        <v>132</v>
      </c>
      <c r="C525" s="439"/>
      <c r="D525" s="116">
        <f>C525</f>
        <v>0</v>
      </c>
      <c r="E525" s="439"/>
      <c r="F525" s="116">
        <f>E525</f>
        <v>0</v>
      </c>
      <c r="H525" s="169" t="s">
        <v>131</v>
      </c>
      <c r="I525" s="93">
        <f>D531</f>
        <v>0</v>
      </c>
      <c r="J525" s="421">
        <v>1</v>
      </c>
      <c r="K525" s="93">
        <f t="shared" si="73"/>
        <v>0</v>
      </c>
      <c r="L525" s="116" t="e">
        <f t="shared" si="74"/>
        <v>#DIV/0!</v>
      </c>
      <c r="M525" s="87"/>
      <c r="N525" s="169" t="s">
        <v>131</v>
      </c>
      <c r="O525" s="93">
        <f>F531</f>
        <v>0</v>
      </c>
      <c r="P525" s="436">
        <v>1</v>
      </c>
      <c r="Q525" s="93">
        <f t="shared" si="72"/>
        <v>0</v>
      </c>
      <c r="R525" s="116" t="e">
        <f t="shared" si="75"/>
        <v>#DIV/0!</v>
      </c>
    </row>
    <row r="526" spans="1:18" x14ac:dyDescent="0.2">
      <c r="A526" s="116" t="s">
        <v>102</v>
      </c>
      <c r="B526" s="175" t="s">
        <v>103</v>
      </c>
      <c r="C526" s="439"/>
      <c r="D526" s="116">
        <f>C526</f>
        <v>0</v>
      </c>
      <c r="E526" s="439"/>
      <c r="F526" s="116">
        <f>E526</f>
        <v>0</v>
      </c>
      <c r="H526" s="169" t="s">
        <v>126</v>
      </c>
      <c r="I526" s="93">
        <f>D532+D533</f>
        <v>0</v>
      </c>
      <c r="J526" s="421">
        <v>2</v>
      </c>
      <c r="K526" s="93">
        <f t="shared" si="73"/>
        <v>0</v>
      </c>
      <c r="L526" s="116" t="e">
        <f t="shared" si="74"/>
        <v>#DIV/0!</v>
      </c>
      <c r="M526" s="87"/>
      <c r="N526" s="169" t="s">
        <v>126</v>
      </c>
      <c r="O526" s="93">
        <f>F532+F533</f>
        <v>0</v>
      </c>
      <c r="P526" s="436">
        <v>2</v>
      </c>
      <c r="Q526" s="93">
        <f t="shared" si="72"/>
        <v>0</v>
      </c>
      <c r="R526" s="116" t="e">
        <f t="shared" si="75"/>
        <v>#DIV/0!</v>
      </c>
    </row>
    <row r="527" spans="1:18" x14ac:dyDescent="0.2">
      <c r="A527" s="171" t="s">
        <v>113</v>
      </c>
      <c r="B527" s="175" t="s">
        <v>114</v>
      </c>
      <c r="C527" s="439"/>
      <c r="D527" s="116">
        <f>C527/4</f>
        <v>0</v>
      </c>
      <c r="E527" s="439"/>
      <c r="F527" s="93">
        <f>E527/4</f>
        <v>0</v>
      </c>
      <c r="H527" s="169" t="s">
        <v>122</v>
      </c>
      <c r="I527" s="93">
        <f>D534+D535+D536</f>
        <v>0</v>
      </c>
      <c r="J527" s="421">
        <v>0.5</v>
      </c>
      <c r="K527" s="93">
        <f t="shared" ref="K527:K538" si="76">I527/J527</f>
        <v>0</v>
      </c>
      <c r="L527" s="116" t="e">
        <f t="shared" si="74"/>
        <v>#DIV/0!</v>
      </c>
      <c r="M527" s="87"/>
      <c r="N527" s="169" t="s">
        <v>122</v>
      </c>
      <c r="O527" s="93">
        <f>F534+F535+F536</f>
        <v>0</v>
      </c>
      <c r="P527" s="436">
        <v>0.5</v>
      </c>
      <c r="Q527" s="93">
        <f t="shared" ref="Q527:Q540" si="77">O527/P527</f>
        <v>0</v>
      </c>
      <c r="R527" s="116" t="e">
        <f t="shared" si="75"/>
        <v>#DIV/0!</v>
      </c>
    </row>
    <row r="528" spans="1:18" x14ac:dyDescent="0.2">
      <c r="A528" s="171" t="s">
        <v>113</v>
      </c>
      <c r="B528" s="175" t="s">
        <v>118</v>
      </c>
      <c r="C528" s="439"/>
      <c r="D528" s="93">
        <f>C528/2</f>
        <v>0</v>
      </c>
      <c r="E528" s="439"/>
      <c r="F528" s="93">
        <f>E528/2</f>
        <v>0</v>
      </c>
      <c r="H528" s="169" t="s">
        <v>119</v>
      </c>
      <c r="I528" s="93">
        <f>D537+D538+D539</f>
        <v>0</v>
      </c>
      <c r="J528" s="421">
        <v>0.5</v>
      </c>
      <c r="K528" s="93">
        <f t="shared" si="76"/>
        <v>0</v>
      </c>
      <c r="L528" s="116" t="e">
        <f t="shared" si="74"/>
        <v>#DIV/0!</v>
      </c>
      <c r="M528" s="87"/>
      <c r="N528" s="169" t="s">
        <v>119</v>
      </c>
      <c r="O528" s="93">
        <f>F537+F538+F539</f>
        <v>0</v>
      </c>
      <c r="P528" s="436">
        <v>0.5</v>
      </c>
      <c r="Q528" s="93">
        <f t="shared" si="77"/>
        <v>0</v>
      </c>
      <c r="R528" s="116" t="e">
        <f t="shared" si="75"/>
        <v>#DIV/0!</v>
      </c>
    </row>
    <row r="529" spans="1:18" x14ac:dyDescent="0.2">
      <c r="A529" s="171" t="s">
        <v>113</v>
      </c>
      <c r="B529" s="175" t="s">
        <v>116</v>
      </c>
      <c r="C529" s="439"/>
      <c r="D529" s="93">
        <f>C529/5</f>
        <v>0</v>
      </c>
      <c r="E529" s="439"/>
      <c r="F529" s="93">
        <f>E529/5</f>
        <v>0</v>
      </c>
      <c r="H529" s="169" t="s">
        <v>156</v>
      </c>
      <c r="I529" s="93">
        <f>D540</f>
        <v>0</v>
      </c>
      <c r="J529" s="421">
        <v>1.2</v>
      </c>
      <c r="K529" s="93">
        <f t="shared" si="76"/>
        <v>0</v>
      </c>
      <c r="L529" s="116" t="e">
        <f t="shared" si="74"/>
        <v>#DIV/0!</v>
      </c>
      <c r="M529" s="87"/>
      <c r="N529" s="169" t="s">
        <v>156</v>
      </c>
      <c r="O529" s="93">
        <f>F540</f>
        <v>0</v>
      </c>
      <c r="P529" s="436">
        <v>1.2</v>
      </c>
      <c r="Q529" s="93">
        <f t="shared" si="77"/>
        <v>0</v>
      </c>
      <c r="R529" s="116" t="e">
        <f t="shared" si="75"/>
        <v>#DIV/0!</v>
      </c>
    </row>
    <row r="530" spans="1:18" x14ac:dyDescent="0.2">
      <c r="A530" s="171" t="s">
        <v>113</v>
      </c>
      <c r="B530" s="171" t="s">
        <v>139</v>
      </c>
      <c r="C530" s="440"/>
      <c r="D530" s="116">
        <f>C530/2.5</f>
        <v>0</v>
      </c>
      <c r="E530" s="440"/>
      <c r="F530" s="116">
        <f>E530/2.5</f>
        <v>0</v>
      </c>
      <c r="H530" s="169" t="s">
        <v>155</v>
      </c>
      <c r="I530" s="93">
        <f>D541</f>
        <v>0</v>
      </c>
      <c r="J530" s="421">
        <v>1.2</v>
      </c>
      <c r="K530" s="93">
        <f t="shared" si="76"/>
        <v>0</v>
      </c>
      <c r="L530" s="116" t="e">
        <f t="shared" si="74"/>
        <v>#DIV/0!</v>
      </c>
      <c r="M530" s="87"/>
      <c r="N530" s="169" t="s">
        <v>155</v>
      </c>
      <c r="O530" s="93">
        <f>F541</f>
        <v>0</v>
      </c>
      <c r="P530" s="436">
        <v>1.2</v>
      </c>
      <c r="Q530" s="93">
        <f t="shared" si="77"/>
        <v>0</v>
      </c>
      <c r="R530" s="116" t="e">
        <f t="shared" si="75"/>
        <v>#DIV/0!</v>
      </c>
    </row>
    <row r="531" spans="1:18" x14ac:dyDescent="0.2">
      <c r="A531" s="171" t="s">
        <v>131</v>
      </c>
      <c r="B531" s="175" t="s">
        <v>103</v>
      </c>
      <c r="C531" s="439"/>
      <c r="D531" s="93">
        <f>C531</f>
        <v>0</v>
      </c>
      <c r="E531" s="439"/>
      <c r="F531" s="93">
        <f>E531</f>
        <v>0</v>
      </c>
      <c r="H531" s="169" t="s">
        <v>129</v>
      </c>
      <c r="I531" s="93">
        <f>D542+D543</f>
        <v>0</v>
      </c>
      <c r="J531" s="421">
        <v>3</v>
      </c>
      <c r="K531" s="93">
        <f t="shared" si="76"/>
        <v>0</v>
      </c>
      <c r="L531" s="116" t="e">
        <f t="shared" si="74"/>
        <v>#DIV/0!</v>
      </c>
      <c r="M531" s="87"/>
      <c r="N531" s="169" t="s">
        <v>129</v>
      </c>
      <c r="O531" s="93">
        <f>F542+F543</f>
        <v>0</v>
      </c>
      <c r="P531" s="436">
        <v>3</v>
      </c>
      <c r="Q531" s="93">
        <f t="shared" si="77"/>
        <v>0</v>
      </c>
      <c r="R531" s="116" t="e">
        <f t="shared" si="75"/>
        <v>#DIV/0!</v>
      </c>
    </row>
    <row r="532" spans="1:18" x14ac:dyDescent="0.2">
      <c r="A532" s="171" t="s">
        <v>126</v>
      </c>
      <c r="B532" s="175" t="s">
        <v>121</v>
      </c>
      <c r="C532" s="439"/>
      <c r="D532" s="93">
        <f>C532/4</f>
        <v>0</v>
      </c>
      <c r="E532" s="439"/>
      <c r="F532" s="93">
        <f>E532/4</f>
        <v>0</v>
      </c>
      <c r="H532" s="169" t="s">
        <v>158</v>
      </c>
      <c r="I532" s="93">
        <f>D544</f>
        <v>0</v>
      </c>
      <c r="J532" s="421">
        <v>0.4</v>
      </c>
      <c r="K532" s="93">
        <f t="shared" si="76"/>
        <v>0</v>
      </c>
      <c r="L532" s="116" t="e">
        <f t="shared" si="74"/>
        <v>#DIV/0!</v>
      </c>
      <c r="M532" s="87"/>
      <c r="N532" s="169" t="s">
        <v>158</v>
      </c>
      <c r="O532" s="93">
        <f>F544</f>
        <v>0</v>
      </c>
      <c r="P532" s="436">
        <v>0.4</v>
      </c>
      <c r="Q532" s="93">
        <f t="shared" si="77"/>
        <v>0</v>
      </c>
      <c r="R532" s="116" t="e">
        <f t="shared" si="75"/>
        <v>#DIV/0!</v>
      </c>
    </row>
    <row r="533" spans="1:18" x14ac:dyDescent="0.2">
      <c r="A533" s="171" t="s">
        <v>126</v>
      </c>
      <c r="B533" s="175" t="s">
        <v>123</v>
      </c>
      <c r="C533" s="439"/>
      <c r="D533" s="93">
        <f>C533/2</f>
        <v>0</v>
      </c>
      <c r="E533" s="439"/>
      <c r="F533" s="93">
        <f>E533/2</f>
        <v>0</v>
      </c>
      <c r="H533" s="169" t="s">
        <v>157</v>
      </c>
      <c r="I533" s="93">
        <f>D545</f>
        <v>0</v>
      </c>
      <c r="J533" s="421">
        <v>0.4</v>
      </c>
      <c r="K533" s="93">
        <f t="shared" si="76"/>
        <v>0</v>
      </c>
      <c r="L533" s="116" t="e">
        <f t="shared" si="74"/>
        <v>#DIV/0!</v>
      </c>
      <c r="M533" s="87"/>
      <c r="N533" s="169" t="s">
        <v>157</v>
      </c>
      <c r="O533" s="93">
        <f>F545</f>
        <v>0</v>
      </c>
      <c r="P533" s="436">
        <v>0.4</v>
      </c>
      <c r="Q533" s="93">
        <f t="shared" si="77"/>
        <v>0</v>
      </c>
      <c r="R533" s="116" t="e">
        <f t="shared" si="75"/>
        <v>#DIV/0!</v>
      </c>
    </row>
    <row r="534" spans="1:18" x14ac:dyDescent="0.2">
      <c r="A534" s="171" t="s">
        <v>120</v>
      </c>
      <c r="B534" s="175" t="s">
        <v>121</v>
      </c>
      <c r="C534" s="439"/>
      <c r="D534" s="93">
        <f>C534/4</f>
        <v>0</v>
      </c>
      <c r="E534" s="439"/>
      <c r="F534" s="93">
        <f>E534/4</f>
        <v>0</v>
      </c>
      <c r="H534" s="169" t="s">
        <v>124</v>
      </c>
      <c r="I534" s="93">
        <f>D546+D547</f>
        <v>0</v>
      </c>
      <c r="J534" s="421">
        <v>14</v>
      </c>
      <c r="K534" s="93">
        <f t="shared" si="76"/>
        <v>0</v>
      </c>
      <c r="L534" s="116" t="e">
        <f t="shared" si="74"/>
        <v>#DIV/0!</v>
      </c>
      <c r="M534" s="87"/>
      <c r="N534" s="169" t="s">
        <v>124</v>
      </c>
      <c r="O534" s="93">
        <f>F546+F547</f>
        <v>0</v>
      </c>
      <c r="P534" s="436">
        <v>14</v>
      </c>
      <c r="Q534" s="93">
        <f t="shared" si="77"/>
        <v>0</v>
      </c>
      <c r="R534" s="116" t="e">
        <f t="shared" si="75"/>
        <v>#DIV/0!</v>
      </c>
    </row>
    <row r="535" spans="1:18" x14ac:dyDescent="0.2">
      <c r="A535" s="169" t="s">
        <v>120</v>
      </c>
      <c r="B535" s="175" t="s">
        <v>123</v>
      </c>
      <c r="C535" s="92"/>
      <c r="D535" s="93">
        <f>C535/2</f>
        <v>0</v>
      </c>
      <c r="E535" s="92"/>
      <c r="F535" s="93">
        <f>E535/2</f>
        <v>0</v>
      </c>
      <c r="H535" s="169" t="s">
        <v>136</v>
      </c>
      <c r="I535" s="93">
        <f>D548</f>
        <v>0</v>
      </c>
      <c r="J535" s="421">
        <v>0.15</v>
      </c>
      <c r="K535" s="93">
        <f t="shared" si="76"/>
        <v>0</v>
      </c>
      <c r="L535" s="116" t="e">
        <f t="shared" si="74"/>
        <v>#DIV/0!</v>
      </c>
      <c r="M535" s="87"/>
      <c r="N535" s="169" t="s">
        <v>136</v>
      </c>
      <c r="O535" s="93">
        <f>F548</f>
        <v>0</v>
      </c>
      <c r="P535" s="436">
        <v>0.15</v>
      </c>
      <c r="Q535" s="93">
        <f t="shared" si="77"/>
        <v>0</v>
      </c>
      <c r="R535" s="116" t="e">
        <f t="shared" si="75"/>
        <v>#DIV/0!</v>
      </c>
    </row>
    <row r="536" spans="1:18" x14ac:dyDescent="0.2">
      <c r="A536" s="169" t="s">
        <v>120</v>
      </c>
      <c r="B536" s="175" t="s">
        <v>436</v>
      </c>
      <c r="C536" s="92"/>
      <c r="D536" s="93">
        <f>C536/1.33</f>
        <v>0</v>
      </c>
      <c r="E536" s="92"/>
      <c r="F536" s="93">
        <f>E536/1.33</f>
        <v>0</v>
      </c>
      <c r="H536" s="169" t="s">
        <v>137</v>
      </c>
      <c r="I536" s="93">
        <f>D549+D550</f>
        <v>0</v>
      </c>
      <c r="J536" s="421">
        <v>0.3</v>
      </c>
      <c r="K536" s="93">
        <f t="shared" si="76"/>
        <v>0</v>
      </c>
      <c r="L536" s="116" t="e">
        <f t="shared" si="74"/>
        <v>#DIV/0!</v>
      </c>
      <c r="M536" s="87"/>
      <c r="N536" s="169" t="s">
        <v>137</v>
      </c>
      <c r="O536" s="93">
        <f>F549+F550</f>
        <v>0</v>
      </c>
      <c r="P536" s="436">
        <v>0.3</v>
      </c>
      <c r="Q536" s="93">
        <f t="shared" si="77"/>
        <v>0</v>
      </c>
      <c r="R536" s="116" t="e">
        <f t="shared" si="75"/>
        <v>#DIV/0!</v>
      </c>
    </row>
    <row r="537" spans="1:18" x14ac:dyDescent="0.2">
      <c r="A537" s="169" t="s">
        <v>120</v>
      </c>
      <c r="B537" s="175" t="s">
        <v>114</v>
      </c>
      <c r="C537" s="92"/>
      <c r="D537" s="93">
        <f>C537/4</f>
        <v>0</v>
      </c>
      <c r="E537" s="92"/>
      <c r="F537" s="93">
        <f>E537/4</f>
        <v>0</v>
      </c>
      <c r="H537" s="169" t="s">
        <v>135</v>
      </c>
      <c r="I537" s="93">
        <f>D551+D552</f>
        <v>0</v>
      </c>
      <c r="J537" s="421">
        <v>0.4</v>
      </c>
      <c r="K537" s="93">
        <f t="shared" si="76"/>
        <v>0</v>
      </c>
      <c r="L537" s="116" t="e">
        <f t="shared" si="74"/>
        <v>#DIV/0!</v>
      </c>
      <c r="M537" s="87"/>
      <c r="N537" s="169" t="s">
        <v>135</v>
      </c>
      <c r="O537" s="93">
        <f>F551+F552</f>
        <v>0</v>
      </c>
      <c r="P537" s="436">
        <v>0.4</v>
      </c>
      <c r="Q537" s="93">
        <f t="shared" si="77"/>
        <v>0</v>
      </c>
      <c r="R537" s="116" t="e">
        <f t="shared" si="75"/>
        <v>#DIV/0!</v>
      </c>
    </row>
    <row r="538" spans="1:18" x14ac:dyDescent="0.2">
      <c r="A538" s="169" t="s">
        <v>120</v>
      </c>
      <c r="B538" s="175" t="s">
        <v>118</v>
      </c>
      <c r="C538" s="92"/>
      <c r="D538" s="93">
        <f>C538/2</f>
        <v>0</v>
      </c>
      <c r="E538" s="92"/>
      <c r="F538" s="93">
        <f>E538/2</f>
        <v>0</v>
      </c>
      <c r="H538" s="169" t="s">
        <v>133</v>
      </c>
      <c r="I538" s="93">
        <f>D553+D554</f>
        <v>0</v>
      </c>
      <c r="J538" s="421">
        <v>2</v>
      </c>
      <c r="K538" s="93">
        <f t="shared" si="76"/>
        <v>0</v>
      </c>
      <c r="L538" s="116" t="e">
        <f t="shared" si="74"/>
        <v>#DIV/0!</v>
      </c>
      <c r="M538" s="87"/>
      <c r="N538" s="169" t="s">
        <v>133</v>
      </c>
      <c r="O538" s="93">
        <f>F553+F554</f>
        <v>0</v>
      </c>
      <c r="P538" s="436">
        <v>2</v>
      </c>
      <c r="Q538" s="93">
        <f t="shared" si="77"/>
        <v>0</v>
      </c>
      <c r="R538" s="116" t="e">
        <f t="shared" si="75"/>
        <v>#DIV/0!</v>
      </c>
    </row>
    <row r="539" spans="1:18" x14ac:dyDescent="0.2">
      <c r="A539" s="169" t="s">
        <v>120</v>
      </c>
      <c r="B539" s="175" t="s">
        <v>437</v>
      </c>
      <c r="C539" s="92"/>
      <c r="D539" s="93">
        <f>C539/1.33</f>
        <v>0</v>
      </c>
      <c r="E539" s="92"/>
      <c r="F539" s="93">
        <f>E539/1.33</f>
        <v>0</v>
      </c>
      <c r="H539" s="168" t="s">
        <v>242</v>
      </c>
      <c r="I539" s="116">
        <f>D555</f>
        <v>0</v>
      </c>
      <c r="J539" s="421">
        <v>0.28000000000000003</v>
      </c>
      <c r="K539" s="116">
        <f t="shared" ref="K539:K547" si="78">I539/J539</f>
        <v>0</v>
      </c>
      <c r="L539" s="116" t="e">
        <f t="shared" si="74"/>
        <v>#DIV/0!</v>
      </c>
      <c r="M539" s="117"/>
      <c r="N539" s="168" t="s">
        <v>242</v>
      </c>
      <c r="O539" s="116">
        <f>F555</f>
        <v>0</v>
      </c>
      <c r="P539" s="436">
        <v>0.28000000000000003</v>
      </c>
      <c r="Q539" s="116">
        <f t="shared" si="77"/>
        <v>0</v>
      </c>
      <c r="R539" s="116" t="e">
        <f t="shared" si="75"/>
        <v>#DIV/0!</v>
      </c>
    </row>
    <row r="540" spans="1:18" x14ac:dyDescent="0.2">
      <c r="A540" s="169" t="s">
        <v>149</v>
      </c>
      <c r="B540" s="175" t="s">
        <v>151</v>
      </c>
      <c r="C540" s="92"/>
      <c r="D540" s="93">
        <f>C540/1.67</f>
        <v>0</v>
      </c>
      <c r="E540" s="92"/>
      <c r="F540" s="93">
        <f>E540/1.67</f>
        <v>0</v>
      </c>
      <c r="H540" s="168" t="s">
        <v>243</v>
      </c>
      <c r="I540" s="116">
        <f>D556</f>
        <v>0</v>
      </c>
      <c r="J540" s="421">
        <v>0.1</v>
      </c>
      <c r="K540" s="116">
        <f t="shared" si="78"/>
        <v>0</v>
      </c>
      <c r="L540" s="116" t="e">
        <f t="shared" si="74"/>
        <v>#DIV/0!</v>
      </c>
      <c r="M540" s="117"/>
      <c r="N540" s="168" t="s">
        <v>243</v>
      </c>
      <c r="O540" s="116">
        <f>F556</f>
        <v>0</v>
      </c>
      <c r="P540" s="436">
        <v>0.1</v>
      </c>
      <c r="Q540" s="116">
        <f t="shared" si="77"/>
        <v>0</v>
      </c>
      <c r="R540" s="116" t="e">
        <f t="shared" si="75"/>
        <v>#DIV/0!</v>
      </c>
    </row>
    <row r="541" spans="1:18" x14ac:dyDescent="0.2">
      <c r="A541" s="169" t="s">
        <v>149</v>
      </c>
      <c r="B541" s="175" t="s">
        <v>150</v>
      </c>
      <c r="C541" s="92"/>
      <c r="D541" s="93">
        <f>C541/1.67</f>
        <v>0</v>
      </c>
      <c r="E541" s="92"/>
      <c r="F541" s="93">
        <f>E541/1.67</f>
        <v>0</v>
      </c>
      <c r="H541" s="168" t="s">
        <v>218</v>
      </c>
      <c r="I541" s="93">
        <f>D557</f>
        <v>0</v>
      </c>
      <c r="J541" s="421">
        <v>0.04</v>
      </c>
      <c r="K541" s="93">
        <f t="shared" si="78"/>
        <v>0</v>
      </c>
      <c r="L541" s="116" t="e">
        <f t="shared" si="74"/>
        <v>#DIV/0!</v>
      </c>
      <c r="M541" s="87"/>
      <c r="N541" s="168" t="s">
        <v>218</v>
      </c>
      <c r="O541" s="93">
        <f>F557</f>
        <v>0</v>
      </c>
      <c r="P541" s="437">
        <v>0.04</v>
      </c>
      <c r="Q541" s="93">
        <f t="shared" ref="Q541:Q547" si="79">O541/P541</f>
        <v>0</v>
      </c>
      <c r="R541" s="116" t="e">
        <f t="shared" si="75"/>
        <v>#DIV/0!</v>
      </c>
    </row>
    <row r="542" spans="1:18" x14ac:dyDescent="0.2">
      <c r="A542" s="169" t="s">
        <v>129</v>
      </c>
      <c r="B542" s="175" t="s">
        <v>123</v>
      </c>
      <c r="C542" s="92"/>
      <c r="D542" s="93">
        <f>C542/2</f>
        <v>0</v>
      </c>
      <c r="E542" s="92"/>
      <c r="F542" s="93">
        <f>E542/2</f>
        <v>0</v>
      </c>
      <c r="H542" s="168" t="s">
        <v>219</v>
      </c>
      <c r="I542" s="93">
        <f>D558</f>
        <v>0</v>
      </c>
      <c r="J542" s="420">
        <v>0.21</v>
      </c>
      <c r="K542" s="93">
        <f t="shared" si="78"/>
        <v>0</v>
      </c>
      <c r="L542" s="116" t="e">
        <f t="shared" si="74"/>
        <v>#DIV/0!</v>
      </c>
      <c r="M542" s="87"/>
      <c r="N542" s="168" t="s">
        <v>219</v>
      </c>
      <c r="O542" s="93">
        <f>F558</f>
        <v>0</v>
      </c>
      <c r="P542" s="437">
        <v>0.21</v>
      </c>
      <c r="Q542" s="93">
        <f t="shared" si="79"/>
        <v>0</v>
      </c>
      <c r="R542" s="116" t="e">
        <f t="shared" si="75"/>
        <v>#DIV/0!</v>
      </c>
    </row>
    <row r="543" spans="1:18" x14ac:dyDescent="0.2">
      <c r="A543" s="169" t="s">
        <v>129</v>
      </c>
      <c r="B543" s="175" t="s">
        <v>103</v>
      </c>
      <c r="C543" s="92"/>
      <c r="D543" s="93">
        <f>C543</f>
        <v>0</v>
      </c>
      <c r="E543" s="92"/>
      <c r="F543" s="93">
        <f>E543</f>
        <v>0</v>
      </c>
      <c r="H543" s="168" t="s">
        <v>220</v>
      </c>
      <c r="I543" s="93">
        <f>D559</f>
        <v>0</v>
      </c>
      <c r="J543" s="420">
        <v>0.1</v>
      </c>
      <c r="K543" s="93">
        <f t="shared" si="78"/>
        <v>0</v>
      </c>
      <c r="L543" s="116" t="e">
        <f t="shared" si="74"/>
        <v>#DIV/0!</v>
      </c>
      <c r="M543" s="87"/>
      <c r="N543" s="168" t="s">
        <v>220</v>
      </c>
      <c r="O543" s="93">
        <f>F559</f>
        <v>0</v>
      </c>
      <c r="P543" s="437">
        <v>0.1</v>
      </c>
      <c r="Q543" s="93">
        <f t="shared" si="79"/>
        <v>0</v>
      </c>
      <c r="R543" s="116" t="e">
        <f t="shared" si="75"/>
        <v>#DIV/0!</v>
      </c>
    </row>
    <row r="544" spans="1:18" x14ac:dyDescent="0.2">
      <c r="A544" s="169" t="s">
        <v>152</v>
      </c>
      <c r="B544" s="175" t="s">
        <v>154</v>
      </c>
      <c r="C544" s="92"/>
      <c r="D544" s="93">
        <f>C544/2.5</f>
        <v>0</v>
      </c>
      <c r="E544" s="92"/>
      <c r="F544" s="93">
        <f>E544/2.5</f>
        <v>0</v>
      </c>
      <c r="H544" s="168" t="s">
        <v>221</v>
      </c>
      <c r="I544" s="93">
        <f>D560+D561</f>
        <v>0</v>
      </c>
      <c r="J544" s="420">
        <v>0.05</v>
      </c>
      <c r="K544" s="93">
        <f t="shared" si="78"/>
        <v>0</v>
      </c>
      <c r="L544" s="116" t="e">
        <f t="shared" si="74"/>
        <v>#DIV/0!</v>
      </c>
      <c r="M544" s="87"/>
      <c r="N544" s="168" t="s">
        <v>221</v>
      </c>
      <c r="O544" s="93">
        <f>F560+F561</f>
        <v>0</v>
      </c>
      <c r="P544" s="437">
        <v>0.05</v>
      </c>
      <c r="Q544" s="93">
        <f t="shared" si="79"/>
        <v>0</v>
      </c>
      <c r="R544" s="116" t="e">
        <f t="shared" si="75"/>
        <v>#DIV/0!</v>
      </c>
    </row>
    <row r="545" spans="1:18" x14ac:dyDescent="0.2">
      <c r="A545" s="169" t="s">
        <v>152</v>
      </c>
      <c r="B545" s="175" t="s">
        <v>153</v>
      </c>
      <c r="C545" s="92"/>
      <c r="D545" s="93">
        <f>C545/2.5</f>
        <v>0</v>
      </c>
      <c r="E545" s="92"/>
      <c r="F545" s="93">
        <f>E545/2.5</f>
        <v>0</v>
      </c>
      <c r="H545" s="168" t="s">
        <v>223</v>
      </c>
      <c r="I545" s="93">
        <f>D562</f>
        <v>0</v>
      </c>
      <c r="J545" s="420">
        <v>0.2</v>
      </c>
      <c r="K545" s="93">
        <f t="shared" si="78"/>
        <v>0</v>
      </c>
      <c r="L545" s="116" t="e">
        <f t="shared" si="74"/>
        <v>#DIV/0!</v>
      </c>
      <c r="M545" s="87"/>
      <c r="N545" s="168" t="s">
        <v>223</v>
      </c>
      <c r="O545" s="93">
        <f>F562</f>
        <v>0</v>
      </c>
      <c r="P545" s="437">
        <v>0.2</v>
      </c>
      <c r="Q545" s="93">
        <f t="shared" si="79"/>
        <v>0</v>
      </c>
      <c r="R545" s="116" t="e">
        <f t="shared" si="75"/>
        <v>#DIV/0!</v>
      </c>
    </row>
    <row r="546" spans="1:18" x14ac:dyDescent="0.2">
      <c r="A546" s="169" t="s">
        <v>127</v>
      </c>
      <c r="B546" s="175" t="s">
        <v>128</v>
      </c>
      <c r="C546" s="92"/>
      <c r="D546" s="93">
        <f>C546*4</f>
        <v>0</v>
      </c>
      <c r="E546" s="92"/>
      <c r="F546" s="93">
        <f>E546*4</f>
        <v>0</v>
      </c>
      <c r="H546" s="168" t="s">
        <v>225</v>
      </c>
      <c r="I546" s="93">
        <f>D563</f>
        <v>0</v>
      </c>
      <c r="J546" s="420">
        <v>0.1</v>
      </c>
      <c r="K546" s="93">
        <f t="shared" si="78"/>
        <v>0</v>
      </c>
      <c r="L546" s="116" t="e">
        <f t="shared" si="74"/>
        <v>#DIV/0!</v>
      </c>
      <c r="M546" s="87"/>
      <c r="N546" s="168" t="s">
        <v>225</v>
      </c>
      <c r="O546" s="93">
        <f>F563</f>
        <v>0</v>
      </c>
      <c r="P546" s="437">
        <v>0.1</v>
      </c>
      <c r="Q546" s="93">
        <f t="shared" si="79"/>
        <v>0</v>
      </c>
      <c r="R546" s="116" t="e">
        <f t="shared" si="75"/>
        <v>#DIV/0!</v>
      </c>
    </row>
    <row r="547" spans="1:18" ht="13.5" thickBot="1" x14ac:dyDescent="0.25">
      <c r="A547" s="169" t="s">
        <v>127</v>
      </c>
      <c r="B547" s="175" t="s">
        <v>130</v>
      </c>
      <c r="C547" s="92"/>
      <c r="D547" s="93">
        <f>C547*2</f>
        <v>0</v>
      </c>
      <c r="E547" s="92"/>
      <c r="F547" s="93">
        <f>E547*2</f>
        <v>0</v>
      </c>
      <c r="H547" s="170" t="s">
        <v>226</v>
      </c>
      <c r="I547" s="95">
        <f>D564</f>
        <v>0</v>
      </c>
      <c r="J547" s="422">
        <v>0.4</v>
      </c>
      <c r="K547" s="95">
        <f t="shared" si="78"/>
        <v>0</v>
      </c>
      <c r="L547" s="533" t="e">
        <f>K547/K$549*1000</f>
        <v>#DIV/0!</v>
      </c>
      <c r="M547" s="87"/>
      <c r="N547" s="170" t="s">
        <v>226</v>
      </c>
      <c r="O547" s="95">
        <f>F564</f>
        <v>0</v>
      </c>
      <c r="P547" s="438">
        <v>0.4</v>
      </c>
      <c r="Q547" s="95">
        <f t="shared" si="79"/>
        <v>0</v>
      </c>
      <c r="R547" s="533" t="e">
        <f t="shared" si="75"/>
        <v>#DIV/0!</v>
      </c>
    </row>
    <row r="548" spans="1:18" ht="13.5" thickBot="1" x14ac:dyDescent="0.25">
      <c r="A548" s="169" t="s">
        <v>136</v>
      </c>
      <c r="B548" s="175" t="s">
        <v>140</v>
      </c>
      <c r="C548" s="92"/>
      <c r="D548" s="93">
        <f>C548/20</f>
        <v>0</v>
      </c>
      <c r="E548" s="92"/>
      <c r="F548" s="93">
        <f>E548/20</f>
        <v>0</v>
      </c>
    </row>
    <row r="549" spans="1:18" ht="13.5" thickBot="1" x14ac:dyDescent="0.25">
      <c r="A549" s="169" t="s">
        <v>137</v>
      </c>
      <c r="B549" s="175" t="s">
        <v>222</v>
      </c>
      <c r="C549" s="92"/>
      <c r="D549" s="93">
        <f>C549/30</f>
        <v>0</v>
      </c>
      <c r="E549" s="92"/>
      <c r="F549" s="93">
        <f>E549/30</f>
        <v>0</v>
      </c>
      <c r="J549" s="85" t="s">
        <v>138</v>
      </c>
      <c r="K549" s="96">
        <f>SUM('Plan2 - UTI'!H187:H190)</f>
        <v>0</v>
      </c>
      <c r="P549" s="85" t="s">
        <v>138</v>
      </c>
      <c r="Q549" s="96">
        <f>'Plan2 - UTI'!H191</f>
        <v>0</v>
      </c>
    </row>
    <row r="550" spans="1:18" x14ac:dyDescent="0.2">
      <c r="A550" s="169" t="s">
        <v>137</v>
      </c>
      <c r="B550" s="175" t="s">
        <v>224</v>
      </c>
      <c r="C550" s="92"/>
      <c r="D550" s="93">
        <f>C550/6.67</f>
        <v>0</v>
      </c>
      <c r="E550" s="92"/>
      <c r="F550" s="93">
        <f>E550/6.67</f>
        <v>0</v>
      </c>
    </row>
    <row r="551" spans="1:18" x14ac:dyDescent="0.2">
      <c r="A551" s="169" t="s">
        <v>135</v>
      </c>
      <c r="B551" s="175" t="s">
        <v>116</v>
      </c>
      <c r="C551" s="92"/>
      <c r="D551" s="93">
        <f>C551/5</f>
        <v>0</v>
      </c>
      <c r="E551" s="92"/>
      <c r="F551" s="93">
        <f>E551/5</f>
        <v>0</v>
      </c>
    </row>
    <row r="552" spans="1:18" x14ac:dyDescent="0.2">
      <c r="A552" s="169" t="s">
        <v>135</v>
      </c>
      <c r="B552" s="175" t="s">
        <v>139</v>
      </c>
      <c r="C552" s="92"/>
      <c r="D552" s="93">
        <f>C552/2.5</f>
        <v>0</v>
      </c>
      <c r="E552" s="92"/>
      <c r="F552" s="93">
        <f>E552/2.5</f>
        <v>0</v>
      </c>
    </row>
    <row r="553" spans="1:18" x14ac:dyDescent="0.2">
      <c r="A553" s="169" t="s">
        <v>133</v>
      </c>
      <c r="B553" s="175" t="s">
        <v>123</v>
      </c>
      <c r="C553" s="92"/>
      <c r="D553" s="93">
        <f>C553/2</f>
        <v>0</v>
      </c>
      <c r="E553" s="92"/>
      <c r="F553" s="93">
        <f>E553/2</f>
        <v>0</v>
      </c>
    </row>
    <row r="554" spans="1:18" x14ac:dyDescent="0.2">
      <c r="A554" s="176" t="s">
        <v>133</v>
      </c>
      <c r="B554" s="177" t="s">
        <v>103</v>
      </c>
      <c r="C554" s="97"/>
      <c r="D554" s="98">
        <f>C554</f>
        <v>0</v>
      </c>
      <c r="E554" s="97"/>
      <c r="F554" s="98">
        <f>E554</f>
        <v>0</v>
      </c>
    </row>
    <row r="555" spans="1:18" x14ac:dyDescent="0.2">
      <c r="A555" s="169" t="s">
        <v>242</v>
      </c>
      <c r="B555" s="178" t="s">
        <v>123</v>
      </c>
      <c r="C555" s="97"/>
      <c r="D555" s="98">
        <f>C555/2</f>
        <v>0</v>
      </c>
      <c r="E555" s="97"/>
      <c r="F555" s="98">
        <f>E555/2</f>
        <v>0</v>
      </c>
    </row>
    <row r="556" spans="1:18" x14ac:dyDescent="0.2">
      <c r="A556" s="169" t="s">
        <v>243</v>
      </c>
      <c r="B556" s="178" t="s">
        <v>244</v>
      </c>
      <c r="C556" s="97"/>
      <c r="D556" s="98">
        <f>C556/20</f>
        <v>0</v>
      </c>
      <c r="E556" s="97"/>
      <c r="F556" s="98">
        <f>E556/20</f>
        <v>0</v>
      </c>
    </row>
    <row r="557" spans="1:18" x14ac:dyDescent="0.2">
      <c r="A557" s="168" t="s">
        <v>218</v>
      </c>
      <c r="B557" s="175" t="s">
        <v>227</v>
      </c>
      <c r="C557" s="92"/>
      <c r="D557" s="93">
        <f>C557/20</f>
        <v>0</v>
      </c>
      <c r="E557" s="92"/>
      <c r="F557" s="93">
        <f>E557/20</f>
        <v>0</v>
      </c>
    </row>
    <row r="558" spans="1:18" x14ac:dyDescent="0.2">
      <c r="A558" s="168" t="s">
        <v>219</v>
      </c>
      <c r="B558" s="175" t="s">
        <v>227</v>
      </c>
      <c r="C558" s="92"/>
      <c r="D558" s="93">
        <f>C558/20</f>
        <v>0</v>
      </c>
      <c r="E558" s="92"/>
      <c r="F558" s="93">
        <f>E558/20</f>
        <v>0</v>
      </c>
    </row>
    <row r="559" spans="1:18" x14ac:dyDescent="0.2">
      <c r="A559" s="168" t="s">
        <v>220</v>
      </c>
      <c r="B559" s="175" t="s">
        <v>228</v>
      </c>
      <c r="C559" s="92"/>
      <c r="D559" s="93">
        <f>C559/10</f>
        <v>0</v>
      </c>
      <c r="E559" s="92"/>
      <c r="F559" s="93">
        <f>E559/10</f>
        <v>0</v>
      </c>
    </row>
    <row r="560" spans="1:18" x14ac:dyDescent="0.2">
      <c r="A560" s="168" t="s">
        <v>221</v>
      </c>
      <c r="B560" s="175" t="s">
        <v>227</v>
      </c>
      <c r="C560" s="92"/>
      <c r="D560" s="93">
        <f>C560/20</f>
        <v>0</v>
      </c>
      <c r="E560" s="92"/>
      <c r="F560" s="93">
        <f>E560/20</f>
        <v>0</v>
      </c>
    </row>
    <row r="561" spans="1:18" x14ac:dyDescent="0.2">
      <c r="A561" s="168" t="s">
        <v>221</v>
      </c>
      <c r="B561" s="175" t="s">
        <v>229</v>
      </c>
      <c r="C561" s="92"/>
      <c r="D561" s="93">
        <f>C561*0.07</f>
        <v>0</v>
      </c>
      <c r="E561" s="92"/>
      <c r="F561" s="93">
        <f>E561*0.07</f>
        <v>0</v>
      </c>
    </row>
    <row r="562" spans="1:18" x14ac:dyDescent="0.2">
      <c r="A562" s="168" t="s">
        <v>223</v>
      </c>
      <c r="B562" s="175" t="s">
        <v>230</v>
      </c>
      <c r="C562" s="92"/>
      <c r="D562" s="93">
        <f>C562/5</f>
        <v>0</v>
      </c>
      <c r="E562" s="92"/>
      <c r="F562" s="93">
        <f>E562/5</f>
        <v>0</v>
      </c>
    </row>
    <row r="563" spans="1:18" x14ac:dyDescent="0.2">
      <c r="A563" s="168" t="s">
        <v>225</v>
      </c>
      <c r="B563" s="175" t="s">
        <v>228</v>
      </c>
      <c r="C563" s="92"/>
      <c r="D563" s="93">
        <f>C563/10</f>
        <v>0</v>
      </c>
      <c r="E563" s="92"/>
      <c r="F563" s="93">
        <f>E563/10</f>
        <v>0</v>
      </c>
    </row>
    <row r="564" spans="1:18" ht="13.5" thickBot="1" x14ac:dyDescent="0.25">
      <c r="A564" s="170" t="s">
        <v>226</v>
      </c>
      <c r="B564" s="179" t="s">
        <v>231</v>
      </c>
      <c r="C564" s="99"/>
      <c r="D564" s="95">
        <f>C564/5</f>
        <v>0</v>
      </c>
      <c r="E564" s="99"/>
      <c r="F564" s="95">
        <f>E564/5</f>
        <v>0</v>
      </c>
    </row>
    <row r="565" spans="1:18" ht="13.5" thickBot="1" x14ac:dyDescent="0.25"/>
    <row r="566" spans="1:18" ht="13.5" thickBot="1" x14ac:dyDescent="0.25">
      <c r="A566" s="653" t="s">
        <v>48</v>
      </c>
      <c r="B566" s="654"/>
      <c r="C566" s="722" t="s">
        <v>94</v>
      </c>
      <c r="D566" s="723"/>
      <c r="E566" s="722" t="s">
        <v>95</v>
      </c>
      <c r="F566" s="723"/>
      <c r="H566" s="655" t="s">
        <v>94</v>
      </c>
      <c r="I566" s="656"/>
      <c r="J566" s="654"/>
      <c r="K566" s="654"/>
      <c r="L566" s="654"/>
      <c r="M566" s="654"/>
      <c r="N566" s="655" t="s">
        <v>95</v>
      </c>
      <c r="O566" s="657"/>
      <c r="P566" s="654"/>
      <c r="Q566" s="654"/>
      <c r="R566" s="654"/>
    </row>
    <row r="567" spans="1:18" ht="13.5" thickBot="1" x14ac:dyDescent="0.25">
      <c r="A567" s="255" t="s">
        <v>96</v>
      </c>
      <c r="B567" s="255" t="s">
        <v>97</v>
      </c>
      <c r="C567" s="255" t="s">
        <v>98</v>
      </c>
      <c r="D567" s="255" t="s">
        <v>99</v>
      </c>
      <c r="E567" s="255" t="s">
        <v>98</v>
      </c>
      <c r="F567" s="88" t="s">
        <v>99</v>
      </c>
      <c r="H567" s="658" t="s">
        <v>48</v>
      </c>
      <c r="I567" s="659" t="s">
        <v>100</v>
      </c>
      <c r="J567" s="659" t="s">
        <v>101</v>
      </c>
      <c r="K567" s="660"/>
      <c r="L567" s="661"/>
      <c r="M567" s="654"/>
      <c r="N567" s="658" t="s">
        <v>48</v>
      </c>
      <c r="O567" s="659" t="s">
        <v>100</v>
      </c>
      <c r="P567" s="659" t="s">
        <v>101</v>
      </c>
      <c r="Q567" s="660"/>
      <c r="R567" s="661"/>
    </row>
    <row r="568" spans="1:18" ht="13.5" thickBot="1" x14ac:dyDescent="0.25">
      <c r="A568" s="456" t="s">
        <v>337</v>
      </c>
      <c r="B568" s="456" t="s">
        <v>338</v>
      </c>
      <c r="C568" s="442"/>
      <c r="D568" s="456">
        <f>C568/10</f>
        <v>0</v>
      </c>
      <c r="E568" s="442"/>
      <c r="F568" s="456">
        <f>E568/10</f>
        <v>0</v>
      </c>
      <c r="H568" s="88" t="s">
        <v>104</v>
      </c>
      <c r="I568" s="90" t="s">
        <v>105</v>
      </c>
      <c r="J568" s="419" t="s">
        <v>106</v>
      </c>
      <c r="K568" s="434" t="s">
        <v>107</v>
      </c>
      <c r="L568" s="88" t="s">
        <v>108</v>
      </c>
      <c r="M568" s="87"/>
      <c r="N568" s="89" t="s">
        <v>104</v>
      </c>
      <c r="O568" s="88" t="s">
        <v>105</v>
      </c>
      <c r="P568" s="419" t="s">
        <v>106</v>
      </c>
      <c r="Q568" s="91" t="s">
        <v>107</v>
      </c>
      <c r="R568" s="90" t="s">
        <v>108</v>
      </c>
    </row>
    <row r="569" spans="1:18" x14ac:dyDescent="0.2">
      <c r="A569" s="171" t="s">
        <v>337</v>
      </c>
      <c r="B569" s="171" t="s">
        <v>339</v>
      </c>
      <c r="C569" s="435"/>
      <c r="D569" s="171">
        <f>C569/4</f>
        <v>0</v>
      </c>
      <c r="E569" s="435"/>
      <c r="F569" s="171">
        <f>E569/4</f>
        <v>0</v>
      </c>
      <c r="H569" s="457" t="s">
        <v>336</v>
      </c>
      <c r="I569" s="172">
        <f>SUM(D568:D571)</f>
        <v>0</v>
      </c>
      <c r="J569" s="172">
        <v>1</v>
      </c>
      <c r="K569" s="172">
        <f>I569/J569</f>
        <v>0</v>
      </c>
      <c r="L569" s="172" t="e">
        <f>K569/K$604*1000</f>
        <v>#DIV/0!</v>
      </c>
      <c r="M569" s="87"/>
      <c r="N569" s="457" t="s">
        <v>336</v>
      </c>
      <c r="O569" s="172">
        <f>SUM(F568:F571)</f>
        <v>0</v>
      </c>
      <c r="P569" s="458">
        <v>1</v>
      </c>
      <c r="Q569" s="172">
        <f t="shared" ref="Q569:Q581" si="80">O569/P569</f>
        <v>0</v>
      </c>
      <c r="R569" s="172" t="e">
        <f>Q569/Q$604*1000</f>
        <v>#DIV/0!</v>
      </c>
    </row>
    <row r="570" spans="1:18" x14ac:dyDescent="0.2">
      <c r="A570" s="171" t="s">
        <v>337</v>
      </c>
      <c r="B570" s="171" t="s">
        <v>340</v>
      </c>
      <c r="C570" s="435"/>
      <c r="D570" s="171">
        <f>C570/2</f>
        <v>0</v>
      </c>
      <c r="E570" s="435"/>
      <c r="F570" s="171">
        <f>E570/2</f>
        <v>0</v>
      </c>
      <c r="H570" s="169" t="s">
        <v>125</v>
      </c>
      <c r="I570" s="116">
        <f>D572+D573</f>
        <v>0</v>
      </c>
      <c r="J570" s="421">
        <v>6</v>
      </c>
      <c r="K570" s="116">
        <f t="shared" ref="K570:K581" si="81">I570/J570</f>
        <v>0</v>
      </c>
      <c r="L570" s="116" t="e">
        <f t="shared" ref="L570:L602" si="82">K570/K$604*1000</f>
        <v>#DIV/0!</v>
      </c>
      <c r="M570" s="87"/>
      <c r="N570" s="169" t="s">
        <v>125</v>
      </c>
      <c r="O570" s="116">
        <f>F572+F573</f>
        <v>0</v>
      </c>
      <c r="P570" s="436">
        <v>6</v>
      </c>
      <c r="Q570" s="116">
        <f t="shared" si="80"/>
        <v>0</v>
      </c>
      <c r="R570" s="116" t="e">
        <f t="shared" ref="R570:R602" si="83">Q570/Q$604*1000</f>
        <v>#DIV/0!</v>
      </c>
    </row>
    <row r="571" spans="1:18" x14ac:dyDescent="0.2">
      <c r="A571" s="171" t="s">
        <v>337</v>
      </c>
      <c r="B571" s="171" t="s">
        <v>341</v>
      </c>
      <c r="C571" s="435"/>
      <c r="D571" s="171">
        <f>C571</f>
        <v>0</v>
      </c>
      <c r="E571" s="435"/>
      <c r="F571" s="171">
        <f>E571</f>
        <v>0</v>
      </c>
      <c r="H571" s="169" t="s">
        <v>435</v>
      </c>
      <c r="I571" s="116">
        <f>D574</f>
        <v>0</v>
      </c>
      <c r="J571" s="421">
        <v>4</v>
      </c>
      <c r="K571" s="116">
        <f t="shared" si="81"/>
        <v>0</v>
      </c>
      <c r="L571" s="116" t="e">
        <f t="shared" si="82"/>
        <v>#DIV/0!</v>
      </c>
      <c r="M571" s="87"/>
      <c r="N571" s="169" t="s">
        <v>435</v>
      </c>
      <c r="O571" s="116">
        <f>F574</f>
        <v>0</v>
      </c>
      <c r="P571" s="436">
        <v>4</v>
      </c>
      <c r="Q571" s="116">
        <f t="shared" si="80"/>
        <v>0</v>
      </c>
      <c r="R571" s="116" t="e">
        <f t="shared" si="83"/>
        <v>#DIV/0!</v>
      </c>
    </row>
    <row r="572" spans="1:18" x14ac:dyDescent="0.2">
      <c r="A572" s="171" t="s">
        <v>455</v>
      </c>
      <c r="B572" s="175" t="s">
        <v>132</v>
      </c>
      <c r="C572" s="439"/>
      <c r="D572" s="116">
        <f>C572</f>
        <v>0</v>
      </c>
      <c r="E572" s="439"/>
      <c r="F572" s="116">
        <f>E572</f>
        <v>0</v>
      </c>
      <c r="H572" s="168" t="s">
        <v>111</v>
      </c>
      <c r="I572" s="116">
        <f>D575+D576</f>
        <v>0</v>
      </c>
      <c r="J572" s="421">
        <v>4</v>
      </c>
      <c r="K572" s="116">
        <f t="shared" si="81"/>
        <v>0</v>
      </c>
      <c r="L572" s="116" t="e">
        <f t="shared" si="82"/>
        <v>#DIV/0!</v>
      </c>
      <c r="M572" s="87"/>
      <c r="N572" s="168" t="s">
        <v>111</v>
      </c>
      <c r="O572" s="116">
        <f>F575+F576</f>
        <v>0</v>
      </c>
      <c r="P572" s="436">
        <v>4</v>
      </c>
      <c r="Q572" s="116">
        <f t="shared" si="80"/>
        <v>0</v>
      </c>
      <c r="R572" s="116" t="e">
        <f t="shared" si="83"/>
        <v>#DIV/0!</v>
      </c>
    </row>
    <row r="573" spans="1:18" x14ac:dyDescent="0.2">
      <c r="A573" s="171" t="s">
        <v>455</v>
      </c>
      <c r="B573" s="175" t="s">
        <v>134</v>
      </c>
      <c r="C573" s="439"/>
      <c r="D573" s="116">
        <f>C573*2</f>
        <v>0</v>
      </c>
      <c r="E573" s="439"/>
      <c r="F573" s="116">
        <f>E573*2</f>
        <v>0</v>
      </c>
      <c r="H573" s="168" t="s">
        <v>109</v>
      </c>
      <c r="I573" s="116">
        <f>D577</f>
        <v>0</v>
      </c>
      <c r="J573" s="421">
        <v>4</v>
      </c>
      <c r="K573" s="116">
        <f t="shared" si="81"/>
        <v>0</v>
      </c>
      <c r="L573" s="116" t="e">
        <f t="shared" si="82"/>
        <v>#DIV/0!</v>
      </c>
      <c r="M573" s="87"/>
      <c r="N573" s="168" t="s">
        <v>109</v>
      </c>
      <c r="O573" s="116">
        <f>F577</f>
        <v>0</v>
      </c>
      <c r="P573" s="436">
        <v>4</v>
      </c>
      <c r="Q573" s="116">
        <f t="shared" si="80"/>
        <v>0</v>
      </c>
      <c r="R573" s="116" t="e">
        <f t="shared" si="83"/>
        <v>#DIV/0!</v>
      </c>
    </row>
    <row r="574" spans="1:18" x14ac:dyDescent="0.2">
      <c r="A574" s="171" t="s">
        <v>435</v>
      </c>
      <c r="B574" s="175" t="s">
        <v>103</v>
      </c>
      <c r="C574" s="439"/>
      <c r="D574" s="116">
        <f>C574</f>
        <v>0</v>
      </c>
      <c r="E574" s="439"/>
      <c r="F574" s="116">
        <f>E574</f>
        <v>0</v>
      </c>
      <c r="H574" s="168" t="s">
        <v>110</v>
      </c>
      <c r="I574" s="116">
        <f>D578</f>
        <v>0</v>
      </c>
      <c r="J574" s="421">
        <v>4</v>
      </c>
      <c r="K574" s="116">
        <f t="shared" si="81"/>
        <v>0</v>
      </c>
      <c r="L574" s="116" t="e">
        <f t="shared" si="82"/>
        <v>#DIV/0!</v>
      </c>
      <c r="M574" s="87"/>
      <c r="N574" s="168" t="s">
        <v>110</v>
      </c>
      <c r="O574" s="116">
        <f>F578</f>
        <v>0</v>
      </c>
      <c r="P574" s="436">
        <v>4</v>
      </c>
      <c r="Q574" s="116">
        <f t="shared" si="80"/>
        <v>0</v>
      </c>
      <c r="R574" s="116" t="e">
        <f t="shared" si="83"/>
        <v>#DIV/0!</v>
      </c>
    </row>
    <row r="575" spans="1:18" x14ac:dyDescent="0.2">
      <c r="A575" s="116" t="s">
        <v>111</v>
      </c>
      <c r="B575" s="175" t="s">
        <v>103</v>
      </c>
      <c r="C575" s="439"/>
      <c r="D575" s="116">
        <f>C575</f>
        <v>0</v>
      </c>
      <c r="E575" s="439"/>
      <c r="F575" s="116">
        <f>E575</f>
        <v>0</v>
      </c>
      <c r="H575" s="168" t="s">
        <v>324</v>
      </c>
      <c r="I575" s="116">
        <f>D579</f>
        <v>0</v>
      </c>
      <c r="J575" s="116">
        <v>6</v>
      </c>
      <c r="K575" s="116">
        <f t="shared" si="81"/>
        <v>0</v>
      </c>
      <c r="L575" s="116" t="e">
        <f t="shared" si="82"/>
        <v>#DIV/0!</v>
      </c>
      <c r="M575" s="87"/>
      <c r="N575" s="168" t="s">
        <v>324</v>
      </c>
      <c r="O575" s="116">
        <f>F579</f>
        <v>0</v>
      </c>
      <c r="P575" s="173">
        <v>6</v>
      </c>
      <c r="Q575" s="116">
        <f t="shared" si="80"/>
        <v>0</v>
      </c>
      <c r="R575" s="116" t="e">
        <f t="shared" si="83"/>
        <v>#DIV/0!</v>
      </c>
    </row>
    <row r="576" spans="1:18" x14ac:dyDescent="0.2">
      <c r="A576" s="116" t="s">
        <v>111</v>
      </c>
      <c r="B576" s="175" t="s">
        <v>112</v>
      </c>
      <c r="C576" s="439"/>
      <c r="D576" s="116">
        <f>C576*2</f>
        <v>0</v>
      </c>
      <c r="E576" s="439"/>
      <c r="F576" s="116">
        <f>E576*2</f>
        <v>0</v>
      </c>
      <c r="H576" s="168" t="s">
        <v>326</v>
      </c>
      <c r="I576" s="116">
        <f>D580</f>
        <v>0</v>
      </c>
      <c r="J576" s="116">
        <v>3</v>
      </c>
      <c r="K576" s="116">
        <f t="shared" si="81"/>
        <v>0</v>
      </c>
      <c r="L576" s="116" t="e">
        <f t="shared" si="82"/>
        <v>#DIV/0!</v>
      </c>
      <c r="M576" s="87"/>
      <c r="N576" s="168" t="s">
        <v>326</v>
      </c>
      <c r="O576" s="116">
        <f>F580</f>
        <v>0</v>
      </c>
      <c r="P576" s="173">
        <v>3</v>
      </c>
      <c r="Q576" s="116">
        <f t="shared" si="80"/>
        <v>0</v>
      </c>
      <c r="R576" s="116" t="e">
        <f t="shared" si="83"/>
        <v>#DIV/0!</v>
      </c>
    </row>
    <row r="577" spans="1:18" x14ac:dyDescent="0.2">
      <c r="A577" s="116" t="s">
        <v>109</v>
      </c>
      <c r="B577" s="175" t="s">
        <v>103</v>
      </c>
      <c r="C577" s="439"/>
      <c r="D577" s="116">
        <f>C577</f>
        <v>0</v>
      </c>
      <c r="E577" s="439"/>
      <c r="F577" s="116">
        <f>E577</f>
        <v>0</v>
      </c>
      <c r="H577" s="168" t="s">
        <v>102</v>
      </c>
      <c r="I577" s="93">
        <f>D581</f>
        <v>0</v>
      </c>
      <c r="J577" s="421">
        <v>2</v>
      </c>
      <c r="K577" s="93">
        <f t="shared" si="81"/>
        <v>0</v>
      </c>
      <c r="L577" s="116" t="e">
        <f t="shared" si="82"/>
        <v>#DIV/0!</v>
      </c>
      <c r="M577" s="87"/>
      <c r="N577" s="168" t="s">
        <v>102</v>
      </c>
      <c r="O577" s="116">
        <f>F581</f>
        <v>0</v>
      </c>
      <c r="P577" s="436">
        <v>2</v>
      </c>
      <c r="Q577" s="116">
        <f t="shared" si="80"/>
        <v>0</v>
      </c>
      <c r="R577" s="116" t="e">
        <f t="shared" si="83"/>
        <v>#DIV/0!</v>
      </c>
    </row>
    <row r="578" spans="1:18" x14ac:dyDescent="0.2">
      <c r="A578" s="116" t="s">
        <v>110</v>
      </c>
      <c r="B578" s="175" t="s">
        <v>103</v>
      </c>
      <c r="C578" s="439"/>
      <c r="D578" s="116">
        <f>C578</f>
        <v>0</v>
      </c>
      <c r="E578" s="439"/>
      <c r="F578" s="116">
        <f>E578</f>
        <v>0</v>
      </c>
      <c r="H578" s="169" t="s">
        <v>115</v>
      </c>
      <c r="I578" s="93">
        <f>D582+D583</f>
        <v>0</v>
      </c>
      <c r="J578" s="421">
        <v>1</v>
      </c>
      <c r="K578" s="93">
        <f t="shared" si="81"/>
        <v>0</v>
      </c>
      <c r="L578" s="116" t="e">
        <f t="shared" si="82"/>
        <v>#DIV/0!</v>
      </c>
      <c r="M578" s="87"/>
      <c r="N578" s="169" t="s">
        <v>115</v>
      </c>
      <c r="O578" s="93">
        <f>F582+F583</f>
        <v>0</v>
      </c>
      <c r="P578" s="436">
        <v>1</v>
      </c>
      <c r="Q578" s="93">
        <f t="shared" si="80"/>
        <v>0</v>
      </c>
      <c r="R578" s="116" t="e">
        <f t="shared" si="83"/>
        <v>#DIV/0!</v>
      </c>
    </row>
    <row r="579" spans="1:18" x14ac:dyDescent="0.2">
      <c r="A579" s="116" t="s">
        <v>323</v>
      </c>
      <c r="B579" s="175" t="s">
        <v>322</v>
      </c>
      <c r="C579" s="439"/>
      <c r="D579" s="116">
        <f>C579*2</f>
        <v>0</v>
      </c>
      <c r="E579" s="439"/>
      <c r="F579" s="116">
        <f>E579*2</f>
        <v>0</v>
      </c>
      <c r="H579" s="169" t="s">
        <v>117</v>
      </c>
      <c r="I579" s="93">
        <f>D584+D585</f>
        <v>0</v>
      </c>
      <c r="J579" s="421">
        <v>0.8</v>
      </c>
      <c r="K579" s="93">
        <f t="shared" si="81"/>
        <v>0</v>
      </c>
      <c r="L579" s="116" t="e">
        <f t="shared" si="82"/>
        <v>#DIV/0!</v>
      </c>
      <c r="M579" s="87"/>
      <c r="N579" s="169" t="s">
        <v>117</v>
      </c>
      <c r="O579" s="93">
        <f>F584+F585</f>
        <v>0</v>
      </c>
      <c r="P579" s="436">
        <v>0.8</v>
      </c>
      <c r="Q579" s="93">
        <f t="shared" si="80"/>
        <v>0</v>
      </c>
      <c r="R579" s="116" t="e">
        <f t="shared" si="83"/>
        <v>#DIV/0!</v>
      </c>
    </row>
    <row r="580" spans="1:18" x14ac:dyDescent="0.2">
      <c r="A580" s="116" t="s">
        <v>325</v>
      </c>
      <c r="B580" s="175" t="s">
        <v>132</v>
      </c>
      <c r="C580" s="439"/>
      <c r="D580" s="116">
        <f>C580</f>
        <v>0</v>
      </c>
      <c r="E580" s="439"/>
      <c r="F580" s="116">
        <f>E580</f>
        <v>0</v>
      </c>
      <c r="H580" s="169" t="s">
        <v>131</v>
      </c>
      <c r="I580" s="93">
        <f>D586</f>
        <v>0</v>
      </c>
      <c r="J580" s="421">
        <v>1</v>
      </c>
      <c r="K580" s="93">
        <f t="shared" si="81"/>
        <v>0</v>
      </c>
      <c r="L580" s="116" t="e">
        <f t="shared" si="82"/>
        <v>#DIV/0!</v>
      </c>
      <c r="M580" s="87"/>
      <c r="N580" s="169" t="s">
        <v>131</v>
      </c>
      <c r="O580" s="93">
        <f>F586</f>
        <v>0</v>
      </c>
      <c r="P580" s="436">
        <v>1</v>
      </c>
      <c r="Q580" s="93">
        <f t="shared" si="80"/>
        <v>0</v>
      </c>
      <c r="R580" s="116" t="e">
        <f t="shared" si="83"/>
        <v>#DIV/0!</v>
      </c>
    </row>
    <row r="581" spans="1:18" x14ac:dyDescent="0.2">
      <c r="A581" s="116" t="s">
        <v>102</v>
      </c>
      <c r="B581" s="175" t="s">
        <v>103</v>
      </c>
      <c r="C581" s="439"/>
      <c r="D581" s="116">
        <f>C581</f>
        <v>0</v>
      </c>
      <c r="E581" s="439"/>
      <c r="F581" s="116">
        <f>E581</f>
        <v>0</v>
      </c>
      <c r="H581" s="169" t="s">
        <v>126</v>
      </c>
      <c r="I581" s="93">
        <f>D587+D588</f>
        <v>0</v>
      </c>
      <c r="J581" s="421">
        <v>2</v>
      </c>
      <c r="K581" s="93">
        <f t="shared" si="81"/>
        <v>0</v>
      </c>
      <c r="L581" s="116" t="e">
        <f t="shared" si="82"/>
        <v>#DIV/0!</v>
      </c>
      <c r="M581" s="87"/>
      <c r="N581" s="169" t="s">
        <v>126</v>
      </c>
      <c r="O581" s="93">
        <f>F587+F588</f>
        <v>0</v>
      </c>
      <c r="P581" s="436">
        <v>2</v>
      </c>
      <c r="Q581" s="93">
        <f t="shared" si="80"/>
        <v>0</v>
      </c>
      <c r="R581" s="116" t="e">
        <f t="shared" si="83"/>
        <v>#DIV/0!</v>
      </c>
    </row>
    <row r="582" spans="1:18" x14ac:dyDescent="0.2">
      <c r="A582" s="171" t="s">
        <v>113</v>
      </c>
      <c r="B582" s="175" t="s">
        <v>114</v>
      </c>
      <c r="C582" s="439"/>
      <c r="D582" s="116">
        <f>C582/4</f>
        <v>0</v>
      </c>
      <c r="E582" s="439"/>
      <c r="F582" s="93">
        <f>E582/4</f>
        <v>0</v>
      </c>
      <c r="H582" s="169" t="s">
        <v>122</v>
      </c>
      <c r="I582" s="93">
        <f>D589+D590+D591</f>
        <v>0</v>
      </c>
      <c r="J582" s="421">
        <v>0.5</v>
      </c>
      <c r="K582" s="93">
        <f t="shared" ref="K582:K593" si="84">I582/J582</f>
        <v>0</v>
      </c>
      <c r="L582" s="116" t="e">
        <f t="shared" si="82"/>
        <v>#DIV/0!</v>
      </c>
      <c r="M582" s="87"/>
      <c r="N582" s="169" t="s">
        <v>122</v>
      </c>
      <c r="O582" s="93">
        <f>F589+F590+F591</f>
        <v>0</v>
      </c>
      <c r="P582" s="436">
        <v>0.5</v>
      </c>
      <c r="Q582" s="93">
        <f t="shared" ref="Q582:Q595" si="85">O582/P582</f>
        <v>0</v>
      </c>
      <c r="R582" s="116" t="e">
        <f t="shared" si="83"/>
        <v>#DIV/0!</v>
      </c>
    </row>
    <row r="583" spans="1:18" x14ac:dyDescent="0.2">
      <c r="A583" s="171" t="s">
        <v>113</v>
      </c>
      <c r="B583" s="175" t="s">
        <v>118</v>
      </c>
      <c r="C583" s="439"/>
      <c r="D583" s="93">
        <f>C583/2</f>
        <v>0</v>
      </c>
      <c r="E583" s="439"/>
      <c r="F583" s="93">
        <f>E583/2</f>
        <v>0</v>
      </c>
      <c r="H583" s="169" t="s">
        <v>119</v>
      </c>
      <c r="I583" s="93">
        <f>D592+D593+D594</f>
        <v>0</v>
      </c>
      <c r="J583" s="421">
        <v>0.5</v>
      </c>
      <c r="K583" s="93">
        <f t="shared" si="84"/>
        <v>0</v>
      </c>
      <c r="L583" s="116" t="e">
        <f t="shared" si="82"/>
        <v>#DIV/0!</v>
      </c>
      <c r="M583" s="87"/>
      <c r="N583" s="169" t="s">
        <v>119</v>
      </c>
      <c r="O583" s="93">
        <f>F592+F593+F594</f>
        <v>0</v>
      </c>
      <c r="P583" s="436">
        <v>0.5</v>
      </c>
      <c r="Q583" s="93">
        <f t="shared" si="85"/>
        <v>0</v>
      </c>
      <c r="R583" s="116" t="e">
        <f t="shared" si="83"/>
        <v>#DIV/0!</v>
      </c>
    </row>
    <row r="584" spans="1:18" x14ac:dyDescent="0.2">
      <c r="A584" s="171" t="s">
        <v>113</v>
      </c>
      <c r="B584" s="175" t="s">
        <v>116</v>
      </c>
      <c r="C584" s="439"/>
      <c r="D584" s="93">
        <f>C584/5</f>
        <v>0</v>
      </c>
      <c r="E584" s="439"/>
      <c r="F584" s="93">
        <f>E584/5</f>
        <v>0</v>
      </c>
      <c r="H584" s="169" t="s">
        <v>156</v>
      </c>
      <c r="I584" s="93">
        <f>D595</f>
        <v>0</v>
      </c>
      <c r="J584" s="421">
        <v>1.2</v>
      </c>
      <c r="K584" s="93">
        <f t="shared" si="84"/>
        <v>0</v>
      </c>
      <c r="L584" s="116" t="e">
        <f t="shared" si="82"/>
        <v>#DIV/0!</v>
      </c>
      <c r="M584" s="87"/>
      <c r="N584" s="169" t="s">
        <v>156</v>
      </c>
      <c r="O584" s="93">
        <f>F595</f>
        <v>0</v>
      </c>
      <c r="P584" s="436">
        <v>1.2</v>
      </c>
      <c r="Q584" s="93">
        <f t="shared" si="85"/>
        <v>0</v>
      </c>
      <c r="R584" s="116" t="e">
        <f t="shared" si="83"/>
        <v>#DIV/0!</v>
      </c>
    </row>
    <row r="585" spans="1:18" x14ac:dyDescent="0.2">
      <c r="A585" s="171" t="s">
        <v>113</v>
      </c>
      <c r="B585" s="171" t="s">
        <v>139</v>
      </c>
      <c r="C585" s="440"/>
      <c r="D585" s="116">
        <f>C585/2.5</f>
        <v>0</v>
      </c>
      <c r="E585" s="440"/>
      <c r="F585" s="116">
        <f>E585/2.5</f>
        <v>0</v>
      </c>
      <c r="H585" s="169" t="s">
        <v>155</v>
      </c>
      <c r="I585" s="93">
        <f>D596</f>
        <v>0</v>
      </c>
      <c r="J585" s="421">
        <v>1.2</v>
      </c>
      <c r="K585" s="93">
        <f t="shared" si="84"/>
        <v>0</v>
      </c>
      <c r="L585" s="116" t="e">
        <f t="shared" si="82"/>
        <v>#DIV/0!</v>
      </c>
      <c r="M585" s="87"/>
      <c r="N585" s="169" t="s">
        <v>155</v>
      </c>
      <c r="O585" s="93">
        <f>F596</f>
        <v>0</v>
      </c>
      <c r="P585" s="436">
        <v>1.2</v>
      </c>
      <c r="Q585" s="93">
        <f t="shared" si="85"/>
        <v>0</v>
      </c>
      <c r="R585" s="116" t="e">
        <f t="shared" si="83"/>
        <v>#DIV/0!</v>
      </c>
    </row>
    <row r="586" spans="1:18" x14ac:dyDescent="0.2">
      <c r="A586" s="171" t="s">
        <v>131</v>
      </c>
      <c r="B586" s="175" t="s">
        <v>103</v>
      </c>
      <c r="C586" s="439"/>
      <c r="D586" s="93">
        <f>C586</f>
        <v>0</v>
      </c>
      <c r="E586" s="439"/>
      <c r="F586" s="93">
        <f>E586</f>
        <v>0</v>
      </c>
      <c r="H586" s="169" t="s">
        <v>129</v>
      </c>
      <c r="I586" s="93">
        <f>D597+D598</f>
        <v>0</v>
      </c>
      <c r="J586" s="421">
        <v>3</v>
      </c>
      <c r="K586" s="93">
        <f t="shared" si="84"/>
        <v>0</v>
      </c>
      <c r="L586" s="116" t="e">
        <f t="shared" si="82"/>
        <v>#DIV/0!</v>
      </c>
      <c r="M586" s="87"/>
      <c r="N586" s="169" t="s">
        <v>129</v>
      </c>
      <c r="O586" s="93">
        <f>F597+F598</f>
        <v>0</v>
      </c>
      <c r="P586" s="436">
        <v>3</v>
      </c>
      <c r="Q586" s="93">
        <f t="shared" si="85"/>
        <v>0</v>
      </c>
      <c r="R586" s="116" t="e">
        <f t="shared" si="83"/>
        <v>#DIV/0!</v>
      </c>
    </row>
    <row r="587" spans="1:18" x14ac:dyDescent="0.2">
      <c r="A587" s="171" t="s">
        <v>126</v>
      </c>
      <c r="B587" s="175" t="s">
        <v>121</v>
      </c>
      <c r="C587" s="439"/>
      <c r="D587" s="93">
        <f>C587/4</f>
        <v>0</v>
      </c>
      <c r="E587" s="439"/>
      <c r="F587" s="93">
        <f>E587/4</f>
        <v>0</v>
      </c>
      <c r="H587" s="169" t="s">
        <v>158</v>
      </c>
      <c r="I587" s="93">
        <f>D599</f>
        <v>0</v>
      </c>
      <c r="J587" s="421">
        <v>0.4</v>
      </c>
      <c r="K587" s="93">
        <f t="shared" si="84"/>
        <v>0</v>
      </c>
      <c r="L587" s="116" t="e">
        <f t="shared" si="82"/>
        <v>#DIV/0!</v>
      </c>
      <c r="M587" s="87"/>
      <c r="N587" s="169" t="s">
        <v>158</v>
      </c>
      <c r="O587" s="93">
        <f>F599</f>
        <v>0</v>
      </c>
      <c r="P587" s="436">
        <v>0.4</v>
      </c>
      <c r="Q587" s="93">
        <f t="shared" si="85"/>
        <v>0</v>
      </c>
      <c r="R587" s="116" t="e">
        <f t="shared" si="83"/>
        <v>#DIV/0!</v>
      </c>
    </row>
    <row r="588" spans="1:18" x14ac:dyDescent="0.2">
      <c r="A588" s="171" t="s">
        <v>126</v>
      </c>
      <c r="B588" s="175" t="s">
        <v>123</v>
      </c>
      <c r="C588" s="439"/>
      <c r="D588" s="93">
        <f>C588/2</f>
        <v>0</v>
      </c>
      <c r="E588" s="439"/>
      <c r="F588" s="93">
        <f>E588/2</f>
        <v>0</v>
      </c>
      <c r="H588" s="169" t="s">
        <v>157</v>
      </c>
      <c r="I588" s="93">
        <f>D600</f>
        <v>0</v>
      </c>
      <c r="J588" s="421">
        <v>0.4</v>
      </c>
      <c r="K588" s="93">
        <f t="shared" si="84"/>
        <v>0</v>
      </c>
      <c r="L588" s="116" t="e">
        <f t="shared" si="82"/>
        <v>#DIV/0!</v>
      </c>
      <c r="M588" s="87"/>
      <c r="N588" s="169" t="s">
        <v>157</v>
      </c>
      <c r="O588" s="93">
        <f>F600</f>
        <v>0</v>
      </c>
      <c r="P588" s="436">
        <v>0.4</v>
      </c>
      <c r="Q588" s="93">
        <f t="shared" si="85"/>
        <v>0</v>
      </c>
      <c r="R588" s="116" t="e">
        <f t="shared" si="83"/>
        <v>#DIV/0!</v>
      </c>
    </row>
    <row r="589" spans="1:18" x14ac:dyDescent="0.2">
      <c r="A589" s="171" t="s">
        <v>120</v>
      </c>
      <c r="B589" s="175" t="s">
        <v>121</v>
      </c>
      <c r="C589" s="439"/>
      <c r="D589" s="93">
        <f>C589/4</f>
        <v>0</v>
      </c>
      <c r="E589" s="439"/>
      <c r="F589" s="93">
        <f>E589/4</f>
        <v>0</v>
      </c>
      <c r="H589" s="169" t="s">
        <v>124</v>
      </c>
      <c r="I589" s="93">
        <f>D601+D602</f>
        <v>0</v>
      </c>
      <c r="J589" s="421">
        <v>14</v>
      </c>
      <c r="K589" s="93">
        <f t="shared" si="84"/>
        <v>0</v>
      </c>
      <c r="L589" s="116" t="e">
        <f t="shared" si="82"/>
        <v>#DIV/0!</v>
      </c>
      <c r="M589" s="87"/>
      <c r="N589" s="169" t="s">
        <v>124</v>
      </c>
      <c r="O589" s="93">
        <f>F601+F602</f>
        <v>0</v>
      </c>
      <c r="P589" s="436">
        <v>14</v>
      </c>
      <c r="Q589" s="93">
        <f t="shared" si="85"/>
        <v>0</v>
      </c>
      <c r="R589" s="116" t="e">
        <f t="shared" si="83"/>
        <v>#DIV/0!</v>
      </c>
    </row>
    <row r="590" spans="1:18" x14ac:dyDescent="0.2">
      <c r="A590" s="169" t="s">
        <v>120</v>
      </c>
      <c r="B590" s="175" t="s">
        <v>123</v>
      </c>
      <c r="C590" s="92"/>
      <c r="D590" s="93">
        <f>C590/2</f>
        <v>0</v>
      </c>
      <c r="E590" s="92"/>
      <c r="F590" s="93">
        <f>E590/2</f>
        <v>0</v>
      </c>
      <c r="H590" s="169" t="s">
        <v>136</v>
      </c>
      <c r="I590" s="93">
        <f>D603</f>
        <v>0</v>
      </c>
      <c r="J590" s="421">
        <v>0.15</v>
      </c>
      <c r="K590" s="93">
        <f t="shared" si="84"/>
        <v>0</v>
      </c>
      <c r="L590" s="116" t="e">
        <f t="shared" si="82"/>
        <v>#DIV/0!</v>
      </c>
      <c r="M590" s="87"/>
      <c r="N590" s="169" t="s">
        <v>136</v>
      </c>
      <c r="O590" s="93">
        <f>F603</f>
        <v>0</v>
      </c>
      <c r="P590" s="436">
        <v>0.15</v>
      </c>
      <c r="Q590" s="93">
        <f t="shared" si="85"/>
        <v>0</v>
      </c>
      <c r="R590" s="116" t="e">
        <f t="shared" si="83"/>
        <v>#DIV/0!</v>
      </c>
    </row>
    <row r="591" spans="1:18" x14ac:dyDescent="0.2">
      <c r="A591" s="169" t="s">
        <v>120</v>
      </c>
      <c r="B591" s="175" t="s">
        <v>436</v>
      </c>
      <c r="C591" s="92"/>
      <c r="D591" s="93">
        <f>C591/1.33</f>
        <v>0</v>
      </c>
      <c r="E591" s="92"/>
      <c r="F591" s="93">
        <f>E591/1.33</f>
        <v>0</v>
      </c>
      <c r="H591" s="169" t="s">
        <v>137</v>
      </c>
      <c r="I591" s="93">
        <f>D604+D605</f>
        <v>0</v>
      </c>
      <c r="J591" s="421">
        <v>0.3</v>
      </c>
      <c r="K591" s="93">
        <f t="shared" si="84"/>
        <v>0</v>
      </c>
      <c r="L591" s="116" t="e">
        <f t="shared" si="82"/>
        <v>#DIV/0!</v>
      </c>
      <c r="M591" s="87"/>
      <c r="N591" s="169" t="s">
        <v>137</v>
      </c>
      <c r="O591" s="93">
        <f>F604+F605</f>
        <v>0</v>
      </c>
      <c r="P591" s="436">
        <v>0.3</v>
      </c>
      <c r="Q591" s="93">
        <f t="shared" si="85"/>
        <v>0</v>
      </c>
      <c r="R591" s="116" t="e">
        <f t="shared" si="83"/>
        <v>#DIV/0!</v>
      </c>
    </row>
    <row r="592" spans="1:18" x14ac:dyDescent="0.2">
      <c r="A592" s="169" t="s">
        <v>120</v>
      </c>
      <c r="B592" s="175" t="s">
        <v>114</v>
      </c>
      <c r="C592" s="92"/>
      <c r="D592" s="93">
        <f>C592/4</f>
        <v>0</v>
      </c>
      <c r="E592" s="92"/>
      <c r="F592" s="93">
        <f>E592/4</f>
        <v>0</v>
      </c>
      <c r="H592" s="169" t="s">
        <v>135</v>
      </c>
      <c r="I592" s="93">
        <f>D606+D607</f>
        <v>0</v>
      </c>
      <c r="J592" s="421">
        <v>0.4</v>
      </c>
      <c r="K592" s="93">
        <f t="shared" si="84"/>
        <v>0</v>
      </c>
      <c r="L592" s="116" t="e">
        <f t="shared" si="82"/>
        <v>#DIV/0!</v>
      </c>
      <c r="M592" s="87"/>
      <c r="N592" s="169" t="s">
        <v>135</v>
      </c>
      <c r="O592" s="93">
        <f>F606+F607</f>
        <v>0</v>
      </c>
      <c r="P592" s="436">
        <v>0.4</v>
      </c>
      <c r="Q592" s="93">
        <f t="shared" si="85"/>
        <v>0</v>
      </c>
      <c r="R592" s="116" t="e">
        <f t="shared" si="83"/>
        <v>#DIV/0!</v>
      </c>
    </row>
    <row r="593" spans="1:18" x14ac:dyDescent="0.2">
      <c r="A593" s="169" t="s">
        <v>120</v>
      </c>
      <c r="B593" s="175" t="s">
        <v>118</v>
      </c>
      <c r="C593" s="92"/>
      <c r="D593" s="93">
        <f>C593/2</f>
        <v>0</v>
      </c>
      <c r="E593" s="92"/>
      <c r="F593" s="93">
        <f>E593/2</f>
        <v>0</v>
      </c>
      <c r="H593" s="169" t="s">
        <v>133</v>
      </c>
      <c r="I593" s="93">
        <f>D608+D609</f>
        <v>0</v>
      </c>
      <c r="J593" s="421">
        <v>2</v>
      </c>
      <c r="K593" s="93">
        <f t="shared" si="84"/>
        <v>0</v>
      </c>
      <c r="L593" s="116" t="e">
        <f t="shared" si="82"/>
        <v>#DIV/0!</v>
      </c>
      <c r="M593" s="87"/>
      <c r="N593" s="169" t="s">
        <v>133</v>
      </c>
      <c r="O593" s="93">
        <f>F608+F609</f>
        <v>0</v>
      </c>
      <c r="P593" s="436">
        <v>2</v>
      </c>
      <c r="Q593" s="93">
        <f t="shared" si="85"/>
        <v>0</v>
      </c>
      <c r="R593" s="116" t="e">
        <f t="shared" si="83"/>
        <v>#DIV/0!</v>
      </c>
    </row>
    <row r="594" spans="1:18" x14ac:dyDescent="0.2">
      <c r="A594" s="169" t="s">
        <v>120</v>
      </c>
      <c r="B594" s="175" t="s">
        <v>437</v>
      </c>
      <c r="C594" s="92"/>
      <c r="D594" s="93">
        <f>C594/1.33</f>
        <v>0</v>
      </c>
      <c r="E594" s="92"/>
      <c r="F594" s="93">
        <f>E594/1.33</f>
        <v>0</v>
      </c>
      <c r="H594" s="168" t="s">
        <v>242</v>
      </c>
      <c r="I594" s="116">
        <f>D610</f>
        <v>0</v>
      </c>
      <c r="J594" s="421">
        <v>0.28000000000000003</v>
      </c>
      <c r="K594" s="116">
        <f t="shared" ref="K594:K602" si="86">I594/J594</f>
        <v>0</v>
      </c>
      <c r="L594" s="116" t="e">
        <f t="shared" si="82"/>
        <v>#DIV/0!</v>
      </c>
      <c r="M594" s="117"/>
      <c r="N594" s="168" t="s">
        <v>242</v>
      </c>
      <c r="O594" s="116">
        <f>F610</f>
        <v>0</v>
      </c>
      <c r="P594" s="436">
        <v>0.28000000000000003</v>
      </c>
      <c r="Q594" s="116">
        <f t="shared" si="85"/>
        <v>0</v>
      </c>
      <c r="R594" s="116" t="e">
        <f t="shared" si="83"/>
        <v>#DIV/0!</v>
      </c>
    </row>
    <row r="595" spans="1:18" x14ac:dyDescent="0.2">
      <c r="A595" s="169" t="s">
        <v>149</v>
      </c>
      <c r="B595" s="175" t="s">
        <v>151</v>
      </c>
      <c r="C595" s="92"/>
      <c r="D595" s="93">
        <f>C595/1.67</f>
        <v>0</v>
      </c>
      <c r="E595" s="92"/>
      <c r="F595" s="93">
        <f>E595/1.67</f>
        <v>0</v>
      </c>
      <c r="H595" s="168" t="s">
        <v>243</v>
      </c>
      <c r="I595" s="116">
        <f>D611</f>
        <v>0</v>
      </c>
      <c r="J595" s="421">
        <v>0.1</v>
      </c>
      <c r="K595" s="116">
        <f t="shared" si="86"/>
        <v>0</v>
      </c>
      <c r="L595" s="116" t="e">
        <f t="shared" si="82"/>
        <v>#DIV/0!</v>
      </c>
      <c r="M595" s="117"/>
      <c r="N595" s="168" t="s">
        <v>243</v>
      </c>
      <c r="O595" s="116">
        <f>F611</f>
        <v>0</v>
      </c>
      <c r="P595" s="436">
        <v>0.1</v>
      </c>
      <c r="Q595" s="116">
        <f t="shared" si="85"/>
        <v>0</v>
      </c>
      <c r="R595" s="116" t="e">
        <f t="shared" si="83"/>
        <v>#DIV/0!</v>
      </c>
    </row>
    <row r="596" spans="1:18" x14ac:dyDescent="0.2">
      <c r="A596" s="169" t="s">
        <v>149</v>
      </c>
      <c r="B596" s="175" t="s">
        <v>150</v>
      </c>
      <c r="C596" s="92"/>
      <c r="D596" s="93">
        <f>C596/1.67</f>
        <v>0</v>
      </c>
      <c r="E596" s="92"/>
      <c r="F596" s="93">
        <f>E596/1.67</f>
        <v>0</v>
      </c>
      <c r="H596" s="168" t="s">
        <v>218</v>
      </c>
      <c r="I596" s="93">
        <f>D612</f>
        <v>0</v>
      </c>
      <c r="J596" s="421">
        <v>0.04</v>
      </c>
      <c r="K596" s="93">
        <f t="shared" si="86"/>
        <v>0</v>
      </c>
      <c r="L596" s="116" t="e">
        <f t="shared" si="82"/>
        <v>#DIV/0!</v>
      </c>
      <c r="M596" s="87"/>
      <c r="N596" s="168" t="s">
        <v>218</v>
      </c>
      <c r="O596" s="93">
        <f>F612</f>
        <v>0</v>
      </c>
      <c r="P596" s="437">
        <v>0.04</v>
      </c>
      <c r="Q596" s="93">
        <f t="shared" ref="Q596:Q602" si="87">O596/P596</f>
        <v>0</v>
      </c>
      <c r="R596" s="116" t="e">
        <f t="shared" si="83"/>
        <v>#DIV/0!</v>
      </c>
    </row>
    <row r="597" spans="1:18" x14ac:dyDescent="0.2">
      <c r="A597" s="169" t="s">
        <v>129</v>
      </c>
      <c r="B597" s="175" t="s">
        <v>123</v>
      </c>
      <c r="C597" s="92"/>
      <c r="D597" s="93">
        <f>C597/2</f>
        <v>0</v>
      </c>
      <c r="E597" s="92"/>
      <c r="F597" s="93">
        <f>E597/2</f>
        <v>0</v>
      </c>
      <c r="H597" s="168" t="s">
        <v>219</v>
      </c>
      <c r="I597" s="93">
        <f>D613</f>
        <v>0</v>
      </c>
      <c r="J597" s="420">
        <v>0.21</v>
      </c>
      <c r="K597" s="93">
        <f t="shared" si="86"/>
        <v>0</v>
      </c>
      <c r="L597" s="116" t="e">
        <f t="shared" si="82"/>
        <v>#DIV/0!</v>
      </c>
      <c r="M597" s="87"/>
      <c r="N597" s="168" t="s">
        <v>219</v>
      </c>
      <c r="O597" s="93">
        <f>F613</f>
        <v>0</v>
      </c>
      <c r="P597" s="437">
        <v>0.21</v>
      </c>
      <c r="Q597" s="93">
        <f t="shared" si="87"/>
        <v>0</v>
      </c>
      <c r="R597" s="116" t="e">
        <f t="shared" si="83"/>
        <v>#DIV/0!</v>
      </c>
    </row>
    <row r="598" spans="1:18" x14ac:dyDescent="0.2">
      <c r="A598" s="169" t="s">
        <v>129</v>
      </c>
      <c r="B598" s="175" t="s">
        <v>103</v>
      </c>
      <c r="C598" s="92"/>
      <c r="D598" s="93">
        <f>C598</f>
        <v>0</v>
      </c>
      <c r="E598" s="92"/>
      <c r="F598" s="93">
        <f>E598</f>
        <v>0</v>
      </c>
      <c r="H598" s="168" t="s">
        <v>220</v>
      </c>
      <c r="I598" s="93">
        <f>D614</f>
        <v>0</v>
      </c>
      <c r="J598" s="420">
        <v>0.1</v>
      </c>
      <c r="K598" s="93">
        <f t="shared" si="86"/>
        <v>0</v>
      </c>
      <c r="L598" s="116" t="e">
        <f t="shared" si="82"/>
        <v>#DIV/0!</v>
      </c>
      <c r="M598" s="87"/>
      <c r="N598" s="168" t="s">
        <v>220</v>
      </c>
      <c r="O598" s="93">
        <f>F614</f>
        <v>0</v>
      </c>
      <c r="P598" s="437">
        <v>0.1</v>
      </c>
      <c r="Q598" s="93">
        <f t="shared" si="87"/>
        <v>0</v>
      </c>
      <c r="R598" s="116" t="e">
        <f t="shared" si="83"/>
        <v>#DIV/0!</v>
      </c>
    </row>
    <row r="599" spans="1:18" x14ac:dyDescent="0.2">
      <c r="A599" s="169" t="s">
        <v>152</v>
      </c>
      <c r="B599" s="175" t="s">
        <v>154</v>
      </c>
      <c r="C599" s="92"/>
      <c r="D599" s="93">
        <f>C599/2.5</f>
        <v>0</v>
      </c>
      <c r="E599" s="92"/>
      <c r="F599" s="93">
        <f>E599/2.5</f>
        <v>0</v>
      </c>
      <c r="H599" s="168" t="s">
        <v>221</v>
      </c>
      <c r="I599" s="93">
        <f>D615+D616</f>
        <v>0</v>
      </c>
      <c r="J599" s="420">
        <v>0.05</v>
      </c>
      <c r="K599" s="93">
        <f t="shared" si="86"/>
        <v>0</v>
      </c>
      <c r="L599" s="116" t="e">
        <f t="shared" si="82"/>
        <v>#DIV/0!</v>
      </c>
      <c r="M599" s="87"/>
      <c r="N599" s="168" t="s">
        <v>221</v>
      </c>
      <c r="O599" s="93">
        <f>F615+F616</f>
        <v>0</v>
      </c>
      <c r="P599" s="437">
        <v>0.05</v>
      </c>
      <c r="Q599" s="93">
        <f t="shared" si="87"/>
        <v>0</v>
      </c>
      <c r="R599" s="116" t="e">
        <f t="shared" si="83"/>
        <v>#DIV/0!</v>
      </c>
    </row>
    <row r="600" spans="1:18" x14ac:dyDescent="0.2">
      <c r="A600" s="169" t="s">
        <v>152</v>
      </c>
      <c r="B600" s="175" t="s">
        <v>153</v>
      </c>
      <c r="C600" s="92"/>
      <c r="D600" s="93">
        <f>C600/2.5</f>
        <v>0</v>
      </c>
      <c r="E600" s="92"/>
      <c r="F600" s="93">
        <f>E600/2.5</f>
        <v>0</v>
      </c>
      <c r="H600" s="168" t="s">
        <v>223</v>
      </c>
      <c r="I600" s="93">
        <f>D617</f>
        <v>0</v>
      </c>
      <c r="J600" s="420">
        <v>0.2</v>
      </c>
      <c r="K600" s="93">
        <f t="shared" si="86"/>
        <v>0</v>
      </c>
      <c r="L600" s="116" t="e">
        <f t="shared" si="82"/>
        <v>#DIV/0!</v>
      </c>
      <c r="M600" s="87"/>
      <c r="N600" s="168" t="s">
        <v>223</v>
      </c>
      <c r="O600" s="93">
        <f>F617</f>
        <v>0</v>
      </c>
      <c r="P600" s="437">
        <v>0.2</v>
      </c>
      <c r="Q600" s="93">
        <f t="shared" si="87"/>
        <v>0</v>
      </c>
      <c r="R600" s="116" t="e">
        <f t="shared" si="83"/>
        <v>#DIV/0!</v>
      </c>
    </row>
    <row r="601" spans="1:18" x14ac:dyDescent="0.2">
      <c r="A601" s="169" t="s">
        <v>127</v>
      </c>
      <c r="B601" s="175" t="s">
        <v>128</v>
      </c>
      <c r="C601" s="92"/>
      <c r="D601" s="93">
        <f>C601*4</f>
        <v>0</v>
      </c>
      <c r="E601" s="92"/>
      <c r="F601" s="93">
        <f>E601*4</f>
        <v>0</v>
      </c>
      <c r="H601" s="168" t="s">
        <v>225</v>
      </c>
      <c r="I601" s="93">
        <f>D618</f>
        <v>0</v>
      </c>
      <c r="J601" s="420">
        <v>0.1</v>
      </c>
      <c r="K601" s="93">
        <f t="shared" si="86"/>
        <v>0</v>
      </c>
      <c r="L601" s="116" t="e">
        <f t="shared" si="82"/>
        <v>#DIV/0!</v>
      </c>
      <c r="M601" s="87"/>
      <c r="N601" s="168" t="s">
        <v>225</v>
      </c>
      <c r="O601" s="93">
        <f>F618</f>
        <v>0</v>
      </c>
      <c r="P601" s="437">
        <v>0.1</v>
      </c>
      <c r="Q601" s="93">
        <f t="shared" si="87"/>
        <v>0</v>
      </c>
      <c r="R601" s="116" t="e">
        <f t="shared" si="83"/>
        <v>#DIV/0!</v>
      </c>
    </row>
    <row r="602" spans="1:18" ht="13.5" thickBot="1" x14ac:dyDescent="0.25">
      <c r="A602" s="169" t="s">
        <v>127</v>
      </c>
      <c r="B602" s="175" t="s">
        <v>130</v>
      </c>
      <c r="C602" s="92"/>
      <c r="D602" s="93">
        <f>C602*2</f>
        <v>0</v>
      </c>
      <c r="E602" s="92"/>
      <c r="F602" s="93">
        <f>E602*2</f>
        <v>0</v>
      </c>
      <c r="H602" s="170" t="s">
        <v>226</v>
      </c>
      <c r="I602" s="95">
        <f>D619</f>
        <v>0</v>
      </c>
      <c r="J602" s="422">
        <v>0.4</v>
      </c>
      <c r="K602" s="95">
        <f t="shared" si="86"/>
        <v>0</v>
      </c>
      <c r="L602" s="533" t="e">
        <f t="shared" si="82"/>
        <v>#DIV/0!</v>
      </c>
      <c r="M602" s="87"/>
      <c r="N602" s="170" t="s">
        <v>226</v>
      </c>
      <c r="O602" s="95">
        <f>F619</f>
        <v>0</v>
      </c>
      <c r="P602" s="438">
        <v>0.4</v>
      </c>
      <c r="Q602" s="95">
        <f t="shared" si="87"/>
        <v>0</v>
      </c>
      <c r="R602" s="533" t="e">
        <f t="shared" si="83"/>
        <v>#DIV/0!</v>
      </c>
    </row>
    <row r="603" spans="1:18" ht="13.5" thickBot="1" x14ac:dyDescent="0.25">
      <c r="A603" s="169" t="s">
        <v>136</v>
      </c>
      <c r="B603" s="175" t="s">
        <v>140</v>
      </c>
      <c r="C603" s="92"/>
      <c r="D603" s="93">
        <f>C603/20</f>
        <v>0</v>
      </c>
      <c r="E603" s="92"/>
      <c r="F603" s="93">
        <f>E603/20</f>
        <v>0</v>
      </c>
    </row>
    <row r="604" spans="1:18" ht="13.5" thickBot="1" x14ac:dyDescent="0.25">
      <c r="A604" s="169" t="s">
        <v>137</v>
      </c>
      <c r="B604" s="175" t="s">
        <v>222</v>
      </c>
      <c r="C604" s="92"/>
      <c r="D604" s="93">
        <f>C604/30</f>
        <v>0</v>
      </c>
      <c r="E604" s="92"/>
      <c r="F604" s="93">
        <f>E604/30</f>
        <v>0</v>
      </c>
      <c r="J604" s="85" t="s">
        <v>138</v>
      </c>
      <c r="K604" s="96">
        <f>SUM('Plan2 - UTI'!H204:H207)</f>
        <v>0</v>
      </c>
      <c r="P604" s="85" t="s">
        <v>138</v>
      </c>
      <c r="Q604" s="96">
        <f>'Plan2 - UTI'!H208</f>
        <v>0</v>
      </c>
    </row>
    <row r="605" spans="1:18" x14ac:dyDescent="0.2">
      <c r="A605" s="169" t="s">
        <v>137</v>
      </c>
      <c r="B605" s="175" t="s">
        <v>224</v>
      </c>
      <c r="C605" s="92"/>
      <c r="D605" s="93">
        <f>C605/6.67</f>
        <v>0</v>
      </c>
      <c r="E605" s="92"/>
      <c r="F605" s="93">
        <f>E605/6.67</f>
        <v>0</v>
      </c>
    </row>
    <row r="606" spans="1:18" x14ac:dyDescent="0.2">
      <c r="A606" s="169" t="s">
        <v>135</v>
      </c>
      <c r="B606" s="175" t="s">
        <v>116</v>
      </c>
      <c r="C606" s="92"/>
      <c r="D606" s="93">
        <f>C606/5</f>
        <v>0</v>
      </c>
      <c r="E606" s="92"/>
      <c r="F606" s="93">
        <f>E606/5</f>
        <v>0</v>
      </c>
    </row>
    <row r="607" spans="1:18" x14ac:dyDescent="0.2">
      <c r="A607" s="169" t="s">
        <v>135</v>
      </c>
      <c r="B607" s="175" t="s">
        <v>139</v>
      </c>
      <c r="C607" s="92"/>
      <c r="D607" s="93">
        <f>C607/2.5</f>
        <v>0</v>
      </c>
      <c r="E607" s="92"/>
      <c r="F607" s="93">
        <f>E607/2.5</f>
        <v>0</v>
      </c>
    </row>
    <row r="608" spans="1:18" x14ac:dyDescent="0.2">
      <c r="A608" s="169" t="s">
        <v>133</v>
      </c>
      <c r="B608" s="175" t="s">
        <v>123</v>
      </c>
      <c r="C608" s="92"/>
      <c r="D608" s="93">
        <f>C608/2</f>
        <v>0</v>
      </c>
      <c r="E608" s="92"/>
      <c r="F608" s="93">
        <f>E608/2</f>
        <v>0</v>
      </c>
    </row>
    <row r="609" spans="1:18" x14ac:dyDescent="0.2">
      <c r="A609" s="176" t="s">
        <v>133</v>
      </c>
      <c r="B609" s="177" t="s">
        <v>103</v>
      </c>
      <c r="C609" s="97"/>
      <c r="D609" s="98">
        <f>C609</f>
        <v>0</v>
      </c>
      <c r="E609" s="97"/>
      <c r="F609" s="98">
        <f>E609</f>
        <v>0</v>
      </c>
    </row>
    <row r="610" spans="1:18" x14ac:dyDescent="0.2">
      <c r="A610" s="169" t="s">
        <v>242</v>
      </c>
      <c r="B610" s="178" t="s">
        <v>123</v>
      </c>
      <c r="C610" s="97"/>
      <c r="D610" s="98">
        <f>C610/2</f>
        <v>0</v>
      </c>
      <c r="E610" s="97"/>
      <c r="F610" s="98">
        <f>E610/2</f>
        <v>0</v>
      </c>
    </row>
    <row r="611" spans="1:18" x14ac:dyDescent="0.2">
      <c r="A611" s="169" t="s">
        <v>243</v>
      </c>
      <c r="B611" s="178" t="s">
        <v>244</v>
      </c>
      <c r="C611" s="97"/>
      <c r="D611" s="98">
        <f>C611/20</f>
        <v>0</v>
      </c>
      <c r="E611" s="97"/>
      <c r="F611" s="98">
        <f>E611/20</f>
        <v>0</v>
      </c>
    </row>
    <row r="612" spans="1:18" x14ac:dyDescent="0.2">
      <c r="A612" s="168" t="s">
        <v>218</v>
      </c>
      <c r="B612" s="175" t="s">
        <v>227</v>
      </c>
      <c r="C612" s="92"/>
      <c r="D612" s="93">
        <f>C612/20</f>
        <v>0</v>
      </c>
      <c r="E612" s="92"/>
      <c r="F612" s="93">
        <f>E612/20</f>
        <v>0</v>
      </c>
    </row>
    <row r="613" spans="1:18" x14ac:dyDescent="0.2">
      <c r="A613" s="168" t="s">
        <v>219</v>
      </c>
      <c r="B613" s="175" t="s">
        <v>227</v>
      </c>
      <c r="C613" s="92"/>
      <c r="D613" s="93">
        <f>C613/20</f>
        <v>0</v>
      </c>
      <c r="E613" s="92"/>
      <c r="F613" s="93">
        <f>E613/20</f>
        <v>0</v>
      </c>
    </row>
    <row r="614" spans="1:18" x14ac:dyDescent="0.2">
      <c r="A614" s="168" t="s">
        <v>220</v>
      </c>
      <c r="B614" s="175" t="s">
        <v>228</v>
      </c>
      <c r="C614" s="92"/>
      <c r="D614" s="93">
        <f>C614/10</f>
        <v>0</v>
      </c>
      <c r="E614" s="92"/>
      <c r="F614" s="93">
        <f>E614/10</f>
        <v>0</v>
      </c>
    </row>
    <row r="615" spans="1:18" x14ac:dyDescent="0.2">
      <c r="A615" s="168" t="s">
        <v>221</v>
      </c>
      <c r="B615" s="175" t="s">
        <v>227</v>
      </c>
      <c r="C615" s="92"/>
      <c r="D615" s="93">
        <f>C615/20</f>
        <v>0</v>
      </c>
      <c r="E615" s="92"/>
      <c r="F615" s="93">
        <f>E615/20</f>
        <v>0</v>
      </c>
    </row>
    <row r="616" spans="1:18" x14ac:dyDescent="0.2">
      <c r="A616" s="168" t="s">
        <v>221</v>
      </c>
      <c r="B616" s="175" t="s">
        <v>229</v>
      </c>
      <c r="C616" s="92"/>
      <c r="D616" s="93">
        <f>C616*0.07</f>
        <v>0</v>
      </c>
      <c r="E616" s="92"/>
      <c r="F616" s="93">
        <f>E616*0.07</f>
        <v>0</v>
      </c>
    </row>
    <row r="617" spans="1:18" x14ac:dyDescent="0.2">
      <c r="A617" s="168" t="s">
        <v>223</v>
      </c>
      <c r="B617" s="175" t="s">
        <v>230</v>
      </c>
      <c r="C617" s="92"/>
      <c r="D617" s="93">
        <f>C617/5</f>
        <v>0</v>
      </c>
      <c r="E617" s="92"/>
      <c r="F617" s="93">
        <f>E617/5</f>
        <v>0</v>
      </c>
    </row>
    <row r="618" spans="1:18" x14ac:dyDescent="0.2">
      <c r="A618" s="168" t="s">
        <v>225</v>
      </c>
      <c r="B618" s="175" t="s">
        <v>228</v>
      </c>
      <c r="C618" s="92"/>
      <c r="D618" s="93">
        <f>C618/10</f>
        <v>0</v>
      </c>
      <c r="E618" s="92"/>
      <c r="F618" s="93">
        <f>E618/10</f>
        <v>0</v>
      </c>
    </row>
    <row r="619" spans="1:18" ht="13.5" thickBot="1" x14ac:dyDescent="0.25">
      <c r="A619" s="170" t="s">
        <v>226</v>
      </c>
      <c r="B619" s="179" t="s">
        <v>231</v>
      </c>
      <c r="C619" s="99"/>
      <c r="D619" s="95">
        <f>C619/5</f>
        <v>0</v>
      </c>
      <c r="E619" s="99"/>
      <c r="F619" s="95">
        <f>E619/5</f>
        <v>0</v>
      </c>
    </row>
    <row r="620" spans="1:18" ht="13.5" thickBot="1" x14ac:dyDescent="0.25"/>
    <row r="621" spans="1:18" ht="13.5" thickBot="1" x14ac:dyDescent="0.25">
      <c r="A621" s="653" t="s">
        <v>49</v>
      </c>
      <c r="B621" s="654"/>
      <c r="C621" s="722" t="s">
        <v>94</v>
      </c>
      <c r="D621" s="723"/>
      <c r="E621" s="722" t="s">
        <v>95</v>
      </c>
      <c r="F621" s="723"/>
      <c r="H621" s="655" t="s">
        <v>94</v>
      </c>
      <c r="I621" s="656"/>
      <c r="J621" s="654"/>
      <c r="K621" s="654"/>
      <c r="L621" s="654"/>
      <c r="M621" s="654"/>
      <c r="N621" s="655" t="s">
        <v>95</v>
      </c>
      <c r="O621" s="657"/>
      <c r="P621" s="654"/>
      <c r="Q621" s="654"/>
      <c r="R621" s="654"/>
    </row>
    <row r="622" spans="1:18" ht="13.5" thickBot="1" x14ac:dyDescent="0.25">
      <c r="A622" s="255" t="s">
        <v>96</v>
      </c>
      <c r="B622" s="255" t="s">
        <v>97</v>
      </c>
      <c r="C622" s="255" t="s">
        <v>98</v>
      </c>
      <c r="D622" s="255" t="s">
        <v>99</v>
      </c>
      <c r="E622" s="255" t="s">
        <v>98</v>
      </c>
      <c r="F622" s="88" t="s">
        <v>99</v>
      </c>
      <c r="H622" s="658" t="s">
        <v>49</v>
      </c>
      <c r="I622" s="659" t="s">
        <v>100</v>
      </c>
      <c r="J622" s="659" t="s">
        <v>101</v>
      </c>
      <c r="K622" s="660"/>
      <c r="L622" s="661"/>
      <c r="M622" s="654"/>
      <c r="N622" s="658" t="s">
        <v>49</v>
      </c>
      <c r="O622" s="659" t="s">
        <v>100</v>
      </c>
      <c r="P622" s="659" t="s">
        <v>101</v>
      </c>
      <c r="Q622" s="660"/>
      <c r="R622" s="661"/>
    </row>
    <row r="623" spans="1:18" ht="13.5" thickBot="1" x14ac:dyDescent="0.25">
      <c r="A623" s="456" t="s">
        <v>337</v>
      </c>
      <c r="B623" s="456" t="s">
        <v>338</v>
      </c>
      <c r="C623" s="442"/>
      <c r="D623" s="456">
        <f>C623/10</f>
        <v>0</v>
      </c>
      <c r="E623" s="442"/>
      <c r="F623" s="456">
        <f>E623/10</f>
        <v>0</v>
      </c>
      <c r="H623" s="88" t="s">
        <v>104</v>
      </c>
      <c r="I623" s="90" t="s">
        <v>105</v>
      </c>
      <c r="J623" s="419" t="s">
        <v>106</v>
      </c>
      <c r="K623" s="434" t="s">
        <v>107</v>
      </c>
      <c r="L623" s="88" t="s">
        <v>108</v>
      </c>
      <c r="M623" s="87"/>
      <c r="N623" s="89" t="s">
        <v>104</v>
      </c>
      <c r="O623" s="88" t="s">
        <v>105</v>
      </c>
      <c r="P623" s="419" t="s">
        <v>106</v>
      </c>
      <c r="Q623" s="91" t="s">
        <v>107</v>
      </c>
      <c r="R623" s="90" t="s">
        <v>108</v>
      </c>
    </row>
    <row r="624" spans="1:18" x14ac:dyDescent="0.2">
      <c r="A624" s="171" t="s">
        <v>337</v>
      </c>
      <c r="B624" s="171" t="s">
        <v>339</v>
      </c>
      <c r="C624" s="435"/>
      <c r="D624" s="171">
        <f>C624/4</f>
        <v>0</v>
      </c>
      <c r="E624" s="435"/>
      <c r="F624" s="171">
        <f>E624/4</f>
        <v>0</v>
      </c>
      <c r="H624" s="457" t="s">
        <v>336</v>
      </c>
      <c r="I624" s="172">
        <f>SUM(D623:D626)</f>
        <v>0</v>
      </c>
      <c r="J624" s="172">
        <v>1</v>
      </c>
      <c r="K624" s="172">
        <f>I624/J624</f>
        <v>0</v>
      </c>
      <c r="L624" s="172" t="e">
        <f>K624/K$659*1000</f>
        <v>#DIV/0!</v>
      </c>
      <c r="M624" s="87"/>
      <c r="N624" s="457" t="s">
        <v>336</v>
      </c>
      <c r="O624" s="172">
        <f>SUM(F623:F626)</f>
        <v>0</v>
      </c>
      <c r="P624" s="458">
        <v>1</v>
      </c>
      <c r="Q624" s="172">
        <f t="shared" ref="Q624:Q636" si="88">O624/P624</f>
        <v>0</v>
      </c>
      <c r="R624" s="172" t="e">
        <f>Q624/Q$659*1000</f>
        <v>#DIV/0!</v>
      </c>
    </row>
    <row r="625" spans="1:18" x14ac:dyDescent="0.2">
      <c r="A625" s="171" t="s">
        <v>337</v>
      </c>
      <c r="B625" s="171" t="s">
        <v>340</v>
      </c>
      <c r="C625" s="435"/>
      <c r="D625" s="171">
        <f>C625/2</f>
        <v>0</v>
      </c>
      <c r="E625" s="435"/>
      <c r="F625" s="171">
        <f>E625/2</f>
        <v>0</v>
      </c>
      <c r="H625" s="169" t="s">
        <v>125</v>
      </c>
      <c r="I625" s="116">
        <f>D627+D628</f>
        <v>0</v>
      </c>
      <c r="J625" s="421">
        <v>6</v>
      </c>
      <c r="K625" s="116">
        <f t="shared" ref="K625:K636" si="89">I625/J625</f>
        <v>0</v>
      </c>
      <c r="L625" s="116" t="e">
        <f t="shared" ref="L625:L657" si="90">K625/K$659*1000</f>
        <v>#DIV/0!</v>
      </c>
      <c r="M625" s="87"/>
      <c r="N625" s="169" t="s">
        <v>125</v>
      </c>
      <c r="O625" s="116">
        <f>F627+F628</f>
        <v>0</v>
      </c>
      <c r="P625" s="436">
        <v>6</v>
      </c>
      <c r="Q625" s="116">
        <f t="shared" si="88"/>
        <v>0</v>
      </c>
      <c r="R625" s="116" t="e">
        <f t="shared" ref="R625:R657" si="91">Q625/Q$659*1000</f>
        <v>#DIV/0!</v>
      </c>
    </row>
    <row r="626" spans="1:18" x14ac:dyDescent="0.2">
      <c r="A626" s="171" t="s">
        <v>337</v>
      </c>
      <c r="B626" s="171" t="s">
        <v>341</v>
      </c>
      <c r="C626" s="435"/>
      <c r="D626" s="171">
        <f>C626</f>
        <v>0</v>
      </c>
      <c r="E626" s="435"/>
      <c r="F626" s="171">
        <f>E626</f>
        <v>0</v>
      </c>
      <c r="H626" s="169" t="s">
        <v>435</v>
      </c>
      <c r="I626" s="116">
        <f>D629</f>
        <v>0</v>
      </c>
      <c r="J626" s="421">
        <v>4</v>
      </c>
      <c r="K626" s="116">
        <f t="shared" si="89"/>
        <v>0</v>
      </c>
      <c r="L626" s="116" t="e">
        <f t="shared" si="90"/>
        <v>#DIV/0!</v>
      </c>
      <c r="M626" s="87"/>
      <c r="N626" s="169" t="s">
        <v>435</v>
      </c>
      <c r="O626" s="116">
        <f>F629</f>
        <v>0</v>
      </c>
      <c r="P626" s="436">
        <v>4</v>
      </c>
      <c r="Q626" s="116">
        <f t="shared" si="88"/>
        <v>0</v>
      </c>
      <c r="R626" s="116" t="e">
        <f t="shared" si="91"/>
        <v>#DIV/0!</v>
      </c>
    </row>
    <row r="627" spans="1:18" x14ac:dyDescent="0.2">
      <c r="A627" s="171" t="s">
        <v>455</v>
      </c>
      <c r="B627" s="175" t="s">
        <v>132</v>
      </c>
      <c r="C627" s="439"/>
      <c r="D627" s="116">
        <f>C627</f>
        <v>0</v>
      </c>
      <c r="E627" s="439"/>
      <c r="F627" s="116">
        <f>E627</f>
        <v>0</v>
      </c>
      <c r="G627" s="106"/>
      <c r="H627" s="168" t="s">
        <v>111</v>
      </c>
      <c r="I627" s="116">
        <f>D630+D631</f>
        <v>0</v>
      </c>
      <c r="J627" s="421">
        <v>4</v>
      </c>
      <c r="K627" s="116">
        <f t="shared" si="89"/>
        <v>0</v>
      </c>
      <c r="L627" s="116" t="e">
        <f t="shared" si="90"/>
        <v>#DIV/0!</v>
      </c>
      <c r="M627" s="87"/>
      <c r="N627" s="168" t="s">
        <v>111</v>
      </c>
      <c r="O627" s="116">
        <f>F630+F631</f>
        <v>0</v>
      </c>
      <c r="P627" s="436">
        <v>4</v>
      </c>
      <c r="Q627" s="116">
        <f t="shared" si="88"/>
        <v>0</v>
      </c>
      <c r="R627" s="116" t="e">
        <f t="shared" si="91"/>
        <v>#DIV/0!</v>
      </c>
    </row>
    <row r="628" spans="1:18" x14ac:dyDescent="0.2">
      <c r="A628" s="171" t="s">
        <v>455</v>
      </c>
      <c r="B628" s="175" t="s">
        <v>134</v>
      </c>
      <c r="C628" s="439"/>
      <c r="D628" s="116">
        <f>C628*2</f>
        <v>0</v>
      </c>
      <c r="E628" s="439"/>
      <c r="F628" s="116">
        <f>E628*2</f>
        <v>0</v>
      </c>
      <c r="G628" s="106"/>
      <c r="H628" s="168" t="s">
        <v>109</v>
      </c>
      <c r="I628" s="116">
        <f>D632</f>
        <v>0</v>
      </c>
      <c r="J628" s="421">
        <v>4</v>
      </c>
      <c r="K628" s="116">
        <f t="shared" si="89"/>
        <v>0</v>
      </c>
      <c r="L628" s="116" t="e">
        <f t="shared" si="90"/>
        <v>#DIV/0!</v>
      </c>
      <c r="M628" s="87"/>
      <c r="N628" s="168" t="s">
        <v>109</v>
      </c>
      <c r="O628" s="116">
        <f>F632</f>
        <v>0</v>
      </c>
      <c r="P628" s="436">
        <v>4</v>
      </c>
      <c r="Q628" s="116">
        <f t="shared" si="88"/>
        <v>0</v>
      </c>
      <c r="R628" s="116" t="e">
        <f t="shared" si="91"/>
        <v>#DIV/0!</v>
      </c>
    </row>
    <row r="629" spans="1:18" x14ac:dyDescent="0.2">
      <c r="A629" s="171" t="s">
        <v>435</v>
      </c>
      <c r="B629" s="175" t="s">
        <v>103</v>
      </c>
      <c r="C629" s="439"/>
      <c r="D629" s="116">
        <f>C629</f>
        <v>0</v>
      </c>
      <c r="E629" s="439"/>
      <c r="F629" s="116">
        <f>E629</f>
        <v>0</v>
      </c>
      <c r="G629" s="106"/>
      <c r="H629" s="168" t="s">
        <v>110</v>
      </c>
      <c r="I629" s="116">
        <f>D633</f>
        <v>0</v>
      </c>
      <c r="J629" s="421">
        <v>4</v>
      </c>
      <c r="K629" s="116">
        <f t="shared" si="89"/>
        <v>0</v>
      </c>
      <c r="L629" s="116" t="e">
        <f t="shared" si="90"/>
        <v>#DIV/0!</v>
      </c>
      <c r="M629" s="87"/>
      <c r="N629" s="168" t="s">
        <v>110</v>
      </c>
      <c r="O629" s="116">
        <f>F633</f>
        <v>0</v>
      </c>
      <c r="P629" s="436">
        <v>4</v>
      </c>
      <c r="Q629" s="116">
        <f t="shared" si="88"/>
        <v>0</v>
      </c>
      <c r="R629" s="116" t="e">
        <f t="shared" si="91"/>
        <v>#DIV/0!</v>
      </c>
    </row>
    <row r="630" spans="1:18" x14ac:dyDescent="0.2">
      <c r="A630" s="116" t="s">
        <v>111</v>
      </c>
      <c r="B630" s="175" t="s">
        <v>103</v>
      </c>
      <c r="C630" s="439"/>
      <c r="D630" s="116">
        <f>C630</f>
        <v>0</v>
      </c>
      <c r="E630" s="439"/>
      <c r="F630" s="116">
        <f>E630</f>
        <v>0</v>
      </c>
      <c r="G630" s="106"/>
      <c r="H630" s="168" t="s">
        <v>324</v>
      </c>
      <c r="I630" s="116">
        <f>D634</f>
        <v>0</v>
      </c>
      <c r="J630" s="116">
        <v>6</v>
      </c>
      <c r="K630" s="116">
        <f t="shared" si="89"/>
        <v>0</v>
      </c>
      <c r="L630" s="116" t="e">
        <f t="shared" si="90"/>
        <v>#DIV/0!</v>
      </c>
      <c r="M630" s="87"/>
      <c r="N630" s="168" t="s">
        <v>324</v>
      </c>
      <c r="O630" s="116">
        <f>F634</f>
        <v>0</v>
      </c>
      <c r="P630" s="173">
        <v>6</v>
      </c>
      <c r="Q630" s="116">
        <f t="shared" si="88"/>
        <v>0</v>
      </c>
      <c r="R630" s="116" t="e">
        <f t="shared" si="91"/>
        <v>#DIV/0!</v>
      </c>
    </row>
    <row r="631" spans="1:18" x14ac:dyDescent="0.2">
      <c r="A631" s="116" t="s">
        <v>111</v>
      </c>
      <c r="B631" s="175" t="s">
        <v>112</v>
      </c>
      <c r="C631" s="439"/>
      <c r="D631" s="116">
        <f>C631*2</f>
        <v>0</v>
      </c>
      <c r="E631" s="439"/>
      <c r="F631" s="116">
        <f>E631*2</f>
        <v>0</v>
      </c>
      <c r="G631" s="106"/>
      <c r="H631" s="168" t="s">
        <v>326</v>
      </c>
      <c r="I631" s="116">
        <f>D635</f>
        <v>0</v>
      </c>
      <c r="J631" s="116">
        <v>3</v>
      </c>
      <c r="K631" s="116">
        <f t="shared" si="89"/>
        <v>0</v>
      </c>
      <c r="L631" s="116" t="e">
        <f t="shared" si="90"/>
        <v>#DIV/0!</v>
      </c>
      <c r="M631" s="87"/>
      <c r="N631" s="168" t="s">
        <v>326</v>
      </c>
      <c r="O631" s="116">
        <f>F635</f>
        <v>0</v>
      </c>
      <c r="P631" s="173">
        <v>3</v>
      </c>
      <c r="Q631" s="116">
        <f t="shared" si="88"/>
        <v>0</v>
      </c>
      <c r="R631" s="116" t="e">
        <f t="shared" si="91"/>
        <v>#DIV/0!</v>
      </c>
    </row>
    <row r="632" spans="1:18" x14ac:dyDescent="0.2">
      <c r="A632" s="116" t="s">
        <v>109</v>
      </c>
      <c r="B632" s="175" t="s">
        <v>103</v>
      </c>
      <c r="C632" s="439"/>
      <c r="D632" s="116">
        <f>C632</f>
        <v>0</v>
      </c>
      <c r="E632" s="439"/>
      <c r="F632" s="116">
        <f>E632</f>
        <v>0</v>
      </c>
      <c r="G632" s="106"/>
      <c r="H632" s="168" t="s">
        <v>102</v>
      </c>
      <c r="I632" s="93">
        <f>D636</f>
        <v>0</v>
      </c>
      <c r="J632" s="421">
        <v>2</v>
      </c>
      <c r="K632" s="93">
        <f t="shared" si="89"/>
        <v>0</v>
      </c>
      <c r="L632" s="116" t="e">
        <f t="shared" si="90"/>
        <v>#DIV/0!</v>
      </c>
      <c r="M632" s="87"/>
      <c r="N632" s="168" t="s">
        <v>102</v>
      </c>
      <c r="O632" s="116">
        <f>F636</f>
        <v>0</v>
      </c>
      <c r="P632" s="436">
        <v>2</v>
      </c>
      <c r="Q632" s="116">
        <f t="shared" si="88"/>
        <v>0</v>
      </c>
      <c r="R632" s="116" t="e">
        <f t="shared" si="91"/>
        <v>#DIV/0!</v>
      </c>
    </row>
    <row r="633" spans="1:18" x14ac:dyDescent="0.2">
      <c r="A633" s="116" t="s">
        <v>110</v>
      </c>
      <c r="B633" s="175" t="s">
        <v>103</v>
      </c>
      <c r="C633" s="439"/>
      <c r="D633" s="116">
        <f>C633</f>
        <v>0</v>
      </c>
      <c r="E633" s="439"/>
      <c r="F633" s="116">
        <f>E633</f>
        <v>0</v>
      </c>
      <c r="G633" s="106"/>
      <c r="H633" s="169" t="s">
        <v>115</v>
      </c>
      <c r="I633" s="93">
        <f>D637+D638</f>
        <v>0</v>
      </c>
      <c r="J633" s="421">
        <v>1</v>
      </c>
      <c r="K633" s="93">
        <f t="shared" si="89"/>
        <v>0</v>
      </c>
      <c r="L633" s="116" t="e">
        <f t="shared" si="90"/>
        <v>#DIV/0!</v>
      </c>
      <c r="M633" s="87"/>
      <c r="N633" s="169" t="s">
        <v>115</v>
      </c>
      <c r="O633" s="93">
        <f>F637+F638</f>
        <v>0</v>
      </c>
      <c r="P633" s="436">
        <v>1</v>
      </c>
      <c r="Q633" s="93">
        <f t="shared" si="88"/>
        <v>0</v>
      </c>
      <c r="R633" s="116" t="e">
        <f t="shared" si="91"/>
        <v>#DIV/0!</v>
      </c>
    </row>
    <row r="634" spans="1:18" x14ac:dyDescent="0.2">
      <c r="A634" s="116" t="s">
        <v>323</v>
      </c>
      <c r="B634" s="175" t="s">
        <v>322</v>
      </c>
      <c r="C634" s="439"/>
      <c r="D634" s="116">
        <f>C634*2</f>
        <v>0</v>
      </c>
      <c r="E634" s="439"/>
      <c r="F634" s="116">
        <f>E634*2</f>
        <v>0</v>
      </c>
      <c r="G634" s="106"/>
      <c r="H634" s="169" t="s">
        <v>117</v>
      </c>
      <c r="I634" s="93">
        <f>D639+D640</f>
        <v>0</v>
      </c>
      <c r="J634" s="421">
        <v>0.8</v>
      </c>
      <c r="K634" s="93">
        <f t="shared" si="89"/>
        <v>0</v>
      </c>
      <c r="L634" s="116" t="e">
        <f t="shared" si="90"/>
        <v>#DIV/0!</v>
      </c>
      <c r="M634" s="87"/>
      <c r="N634" s="169" t="s">
        <v>117</v>
      </c>
      <c r="O634" s="93">
        <f>F639+F640</f>
        <v>0</v>
      </c>
      <c r="P634" s="436">
        <v>0.8</v>
      </c>
      <c r="Q634" s="93">
        <f t="shared" si="88"/>
        <v>0</v>
      </c>
      <c r="R634" s="116" t="e">
        <f t="shared" si="91"/>
        <v>#DIV/0!</v>
      </c>
    </row>
    <row r="635" spans="1:18" x14ac:dyDescent="0.2">
      <c r="A635" s="116" t="s">
        <v>325</v>
      </c>
      <c r="B635" s="175" t="s">
        <v>132</v>
      </c>
      <c r="C635" s="439"/>
      <c r="D635" s="116">
        <f>C635</f>
        <v>0</v>
      </c>
      <c r="E635" s="439"/>
      <c r="F635" s="116">
        <f>E635</f>
        <v>0</v>
      </c>
      <c r="G635" s="106"/>
      <c r="H635" s="169" t="s">
        <v>131</v>
      </c>
      <c r="I635" s="93">
        <f>D641</f>
        <v>0</v>
      </c>
      <c r="J635" s="421">
        <v>1</v>
      </c>
      <c r="K635" s="93">
        <f t="shared" si="89"/>
        <v>0</v>
      </c>
      <c r="L635" s="116" t="e">
        <f t="shared" si="90"/>
        <v>#DIV/0!</v>
      </c>
      <c r="M635" s="87"/>
      <c r="N635" s="169" t="s">
        <v>131</v>
      </c>
      <c r="O635" s="93">
        <f>F641</f>
        <v>0</v>
      </c>
      <c r="P635" s="436">
        <v>1</v>
      </c>
      <c r="Q635" s="93">
        <f t="shared" si="88"/>
        <v>0</v>
      </c>
      <c r="R635" s="116" t="e">
        <f t="shared" si="91"/>
        <v>#DIV/0!</v>
      </c>
    </row>
    <row r="636" spans="1:18" x14ac:dyDescent="0.2">
      <c r="A636" s="116" t="s">
        <v>102</v>
      </c>
      <c r="B636" s="175" t="s">
        <v>103</v>
      </c>
      <c r="C636" s="439"/>
      <c r="D636" s="116">
        <f>C636</f>
        <v>0</v>
      </c>
      <c r="E636" s="439"/>
      <c r="F636" s="116">
        <f>E636</f>
        <v>0</v>
      </c>
      <c r="G636" s="106"/>
      <c r="H636" s="169" t="s">
        <v>126</v>
      </c>
      <c r="I636" s="93">
        <f>D642+D643</f>
        <v>0</v>
      </c>
      <c r="J636" s="421">
        <v>2</v>
      </c>
      <c r="K636" s="93">
        <f t="shared" si="89"/>
        <v>0</v>
      </c>
      <c r="L636" s="116" t="e">
        <f t="shared" si="90"/>
        <v>#DIV/0!</v>
      </c>
      <c r="M636" s="87"/>
      <c r="N636" s="169" t="s">
        <v>126</v>
      </c>
      <c r="O636" s="93">
        <f>F642+F643</f>
        <v>0</v>
      </c>
      <c r="P636" s="436">
        <v>2</v>
      </c>
      <c r="Q636" s="93">
        <f t="shared" si="88"/>
        <v>0</v>
      </c>
      <c r="R636" s="116" t="e">
        <f t="shared" si="91"/>
        <v>#DIV/0!</v>
      </c>
    </row>
    <row r="637" spans="1:18" x14ac:dyDescent="0.2">
      <c r="A637" s="171" t="s">
        <v>113</v>
      </c>
      <c r="B637" s="175" t="s">
        <v>114</v>
      </c>
      <c r="C637" s="439"/>
      <c r="D637" s="116">
        <f>C637/4</f>
        <v>0</v>
      </c>
      <c r="E637" s="439"/>
      <c r="F637" s="93">
        <f>E637/4</f>
        <v>0</v>
      </c>
      <c r="G637" s="106"/>
      <c r="H637" s="169" t="s">
        <v>122</v>
      </c>
      <c r="I637" s="93">
        <f>D644+D645+D646</f>
        <v>0</v>
      </c>
      <c r="J637" s="421">
        <v>0.5</v>
      </c>
      <c r="K637" s="93">
        <f t="shared" ref="K637:K648" si="92">I637/J637</f>
        <v>0</v>
      </c>
      <c r="L637" s="116" t="e">
        <f t="shared" si="90"/>
        <v>#DIV/0!</v>
      </c>
      <c r="M637" s="87"/>
      <c r="N637" s="169" t="s">
        <v>122</v>
      </c>
      <c r="O637" s="93">
        <f>F644+F645+F646</f>
        <v>0</v>
      </c>
      <c r="P637" s="436">
        <v>0.5</v>
      </c>
      <c r="Q637" s="93">
        <f t="shared" ref="Q637:Q650" si="93">O637/P637</f>
        <v>0</v>
      </c>
      <c r="R637" s="116" t="e">
        <f t="shared" si="91"/>
        <v>#DIV/0!</v>
      </c>
    </row>
    <row r="638" spans="1:18" x14ac:dyDescent="0.2">
      <c r="A638" s="171" t="s">
        <v>113</v>
      </c>
      <c r="B638" s="175" t="s">
        <v>118</v>
      </c>
      <c r="C638" s="439"/>
      <c r="D638" s="93">
        <f>C638/2</f>
        <v>0</v>
      </c>
      <c r="E638" s="439"/>
      <c r="F638" s="93">
        <f>E638/2</f>
        <v>0</v>
      </c>
      <c r="G638" s="106"/>
      <c r="H638" s="169" t="s">
        <v>119</v>
      </c>
      <c r="I638" s="93">
        <f>D647+D648+D649</f>
        <v>0</v>
      </c>
      <c r="J638" s="421">
        <v>0.5</v>
      </c>
      <c r="K638" s="93">
        <f t="shared" si="92"/>
        <v>0</v>
      </c>
      <c r="L638" s="116" t="e">
        <f t="shared" si="90"/>
        <v>#DIV/0!</v>
      </c>
      <c r="M638" s="87"/>
      <c r="N638" s="169" t="s">
        <v>119</v>
      </c>
      <c r="O638" s="93">
        <f>F647+F648+F649</f>
        <v>0</v>
      </c>
      <c r="P638" s="436">
        <v>0.5</v>
      </c>
      <c r="Q638" s="93">
        <f t="shared" si="93"/>
        <v>0</v>
      </c>
      <c r="R638" s="116" t="e">
        <f t="shared" si="91"/>
        <v>#DIV/0!</v>
      </c>
    </row>
    <row r="639" spans="1:18" x14ac:dyDescent="0.2">
      <c r="A639" s="171" t="s">
        <v>113</v>
      </c>
      <c r="B639" s="175" t="s">
        <v>116</v>
      </c>
      <c r="C639" s="439"/>
      <c r="D639" s="93">
        <f>C639/5</f>
        <v>0</v>
      </c>
      <c r="E639" s="439"/>
      <c r="F639" s="93">
        <f>E639/5</f>
        <v>0</v>
      </c>
      <c r="G639" s="106"/>
      <c r="H639" s="169" t="s">
        <v>156</v>
      </c>
      <c r="I639" s="93">
        <f>D650</f>
        <v>0</v>
      </c>
      <c r="J639" s="421">
        <v>1.2</v>
      </c>
      <c r="K639" s="93">
        <f t="shared" si="92"/>
        <v>0</v>
      </c>
      <c r="L639" s="116" t="e">
        <f t="shared" si="90"/>
        <v>#DIV/0!</v>
      </c>
      <c r="M639" s="87"/>
      <c r="N639" s="169" t="s">
        <v>156</v>
      </c>
      <c r="O639" s="93">
        <f>F650</f>
        <v>0</v>
      </c>
      <c r="P639" s="436">
        <v>1.2</v>
      </c>
      <c r="Q639" s="93">
        <f t="shared" si="93"/>
        <v>0</v>
      </c>
      <c r="R639" s="116" t="e">
        <f t="shared" si="91"/>
        <v>#DIV/0!</v>
      </c>
    </row>
    <row r="640" spans="1:18" x14ac:dyDescent="0.2">
      <c r="A640" s="171" t="s">
        <v>113</v>
      </c>
      <c r="B640" s="171" t="s">
        <v>139</v>
      </c>
      <c r="C640" s="440"/>
      <c r="D640" s="116">
        <f>C640/2.5</f>
        <v>0</v>
      </c>
      <c r="E640" s="440"/>
      <c r="F640" s="116">
        <f>E640/2.5</f>
        <v>0</v>
      </c>
      <c r="G640" s="106"/>
      <c r="H640" s="169" t="s">
        <v>155</v>
      </c>
      <c r="I640" s="93">
        <f>D651</f>
        <v>0</v>
      </c>
      <c r="J640" s="421">
        <v>1.2</v>
      </c>
      <c r="K640" s="93">
        <f t="shared" si="92"/>
        <v>0</v>
      </c>
      <c r="L640" s="116" t="e">
        <f t="shared" si="90"/>
        <v>#DIV/0!</v>
      </c>
      <c r="M640" s="87"/>
      <c r="N640" s="169" t="s">
        <v>155</v>
      </c>
      <c r="O640" s="93">
        <f>F651</f>
        <v>0</v>
      </c>
      <c r="P640" s="436">
        <v>1.2</v>
      </c>
      <c r="Q640" s="93">
        <f t="shared" si="93"/>
        <v>0</v>
      </c>
      <c r="R640" s="116" t="e">
        <f t="shared" si="91"/>
        <v>#DIV/0!</v>
      </c>
    </row>
    <row r="641" spans="1:18" x14ac:dyDescent="0.2">
      <c r="A641" s="171" t="s">
        <v>131</v>
      </c>
      <c r="B641" s="175" t="s">
        <v>103</v>
      </c>
      <c r="C641" s="439"/>
      <c r="D641" s="93">
        <f>C641</f>
        <v>0</v>
      </c>
      <c r="E641" s="439"/>
      <c r="F641" s="93">
        <f>E641</f>
        <v>0</v>
      </c>
      <c r="G641" s="106"/>
      <c r="H641" s="169" t="s">
        <v>129</v>
      </c>
      <c r="I641" s="93">
        <f>D652+D653</f>
        <v>0</v>
      </c>
      <c r="J641" s="421">
        <v>3</v>
      </c>
      <c r="K641" s="93">
        <f t="shared" si="92"/>
        <v>0</v>
      </c>
      <c r="L641" s="116" t="e">
        <f t="shared" si="90"/>
        <v>#DIV/0!</v>
      </c>
      <c r="M641" s="87"/>
      <c r="N641" s="169" t="s">
        <v>129</v>
      </c>
      <c r="O641" s="93">
        <f>F652+F653</f>
        <v>0</v>
      </c>
      <c r="P641" s="436">
        <v>3</v>
      </c>
      <c r="Q641" s="93">
        <f t="shared" si="93"/>
        <v>0</v>
      </c>
      <c r="R641" s="116" t="e">
        <f t="shared" si="91"/>
        <v>#DIV/0!</v>
      </c>
    </row>
    <row r="642" spans="1:18" x14ac:dyDescent="0.2">
      <c r="A642" s="171" t="s">
        <v>126</v>
      </c>
      <c r="B642" s="175" t="s">
        <v>121</v>
      </c>
      <c r="C642" s="439"/>
      <c r="D642" s="93">
        <f>C642/4</f>
        <v>0</v>
      </c>
      <c r="E642" s="439"/>
      <c r="F642" s="93">
        <f>E642/4</f>
        <v>0</v>
      </c>
      <c r="G642" s="106"/>
      <c r="H642" s="169" t="s">
        <v>158</v>
      </c>
      <c r="I642" s="93">
        <f>D654</f>
        <v>0</v>
      </c>
      <c r="J642" s="421">
        <v>0.4</v>
      </c>
      <c r="K642" s="93">
        <f t="shared" si="92"/>
        <v>0</v>
      </c>
      <c r="L642" s="116" t="e">
        <f t="shared" si="90"/>
        <v>#DIV/0!</v>
      </c>
      <c r="M642" s="87"/>
      <c r="N642" s="169" t="s">
        <v>158</v>
      </c>
      <c r="O642" s="93">
        <f>F654</f>
        <v>0</v>
      </c>
      <c r="P642" s="436">
        <v>0.4</v>
      </c>
      <c r="Q642" s="93">
        <f t="shared" si="93"/>
        <v>0</v>
      </c>
      <c r="R642" s="116" t="e">
        <f t="shared" si="91"/>
        <v>#DIV/0!</v>
      </c>
    </row>
    <row r="643" spans="1:18" x14ac:dyDescent="0.2">
      <c r="A643" s="171" t="s">
        <v>126</v>
      </c>
      <c r="B643" s="175" t="s">
        <v>123</v>
      </c>
      <c r="C643" s="439"/>
      <c r="D643" s="93">
        <f>C643/2</f>
        <v>0</v>
      </c>
      <c r="E643" s="439"/>
      <c r="F643" s="93">
        <f>E643/2</f>
        <v>0</v>
      </c>
      <c r="G643" s="106"/>
      <c r="H643" s="169" t="s">
        <v>157</v>
      </c>
      <c r="I643" s="93">
        <f>D655</f>
        <v>0</v>
      </c>
      <c r="J643" s="421">
        <v>0.4</v>
      </c>
      <c r="K643" s="93">
        <f t="shared" si="92"/>
        <v>0</v>
      </c>
      <c r="L643" s="116" t="e">
        <f t="shared" si="90"/>
        <v>#DIV/0!</v>
      </c>
      <c r="M643" s="87"/>
      <c r="N643" s="169" t="s">
        <v>157</v>
      </c>
      <c r="O643" s="93">
        <f>F655</f>
        <v>0</v>
      </c>
      <c r="P643" s="436">
        <v>0.4</v>
      </c>
      <c r="Q643" s="93">
        <f t="shared" si="93"/>
        <v>0</v>
      </c>
      <c r="R643" s="116" t="e">
        <f t="shared" si="91"/>
        <v>#DIV/0!</v>
      </c>
    </row>
    <row r="644" spans="1:18" x14ac:dyDescent="0.2">
      <c r="A644" s="171" t="s">
        <v>120</v>
      </c>
      <c r="B644" s="175" t="s">
        <v>121</v>
      </c>
      <c r="C644" s="439"/>
      <c r="D644" s="93">
        <f>C644/4</f>
        <v>0</v>
      </c>
      <c r="E644" s="439"/>
      <c r="F644" s="93">
        <f>E644/4</f>
        <v>0</v>
      </c>
      <c r="G644" s="106"/>
      <c r="H644" s="169" t="s">
        <v>124</v>
      </c>
      <c r="I644" s="93">
        <f>D656+D657</f>
        <v>0</v>
      </c>
      <c r="J644" s="421">
        <v>14</v>
      </c>
      <c r="K644" s="93">
        <f t="shared" si="92"/>
        <v>0</v>
      </c>
      <c r="L644" s="116" t="e">
        <f t="shared" si="90"/>
        <v>#DIV/0!</v>
      </c>
      <c r="M644" s="87"/>
      <c r="N644" s="169" t="s">
        <v>124</v>
      </c>
      <c r="O644" s="93">
        <f>F656+F657</f>
        <v>0</v>
      </c>
      <c r="P644" s="436">
        <v>14</v>
      </c>
      <c r="Q644" s="93">
        <f t="shared" si="93"/>
        <v>0</v>
      </c>
      <c r="R644" s="116" t="e">
        <f t="shared" si="91"/>
        <v>#DIV/0!</v>
      </c>
    </row>
    <row r="645" spans="1:18" x14ac:dyDescent="0.2">
      <c r="A645" s="169" t="s">
        <v>120</v>
      </c>
      <c r="B645" s="175" t="s">
        <v>123</v>
      </c>
      <c r="C645" s="92"/>
      <c r="D645" s="93">
        <f>C645/2</f>
        <v>0</v>
      </c>
      <c r="E645" s="92"/>
      <c r="F645" s="93">
        <f>E645/2</f>
        <v>0</v>
      </c>
      <c r="G645" s="106"/>
      <c r="H645" s="169" t="s">
        <v>136</v>
      </c>
      <c r="I645" s="93">
        <f>D658</f>
        <v>0</v>
      </c>
      <c r="J645" s="421">
        <v>0.15</v>
      </c>
      <c r="K645" s="93">
        <f t="shared" si="92"/>
        <v>0</v>
      </c>
      <c r="L645" s="116" t="e">
        <f t="shared" si="90"/>
        <v>#DIV/0!</v>
      </c>
      <c r="M645" s="87"/>
      <c r="N645" s="169" t="s">
        <v>136</v>
      </c>
      <c r="O645" s="93">
        <f>F658</f>
        <v>0</v>
      </c>
      <c r="P645" s="436">
        <v>0.15</v>
      </c>
      <c r="Q645" s="93">
        <f t="shared" si="93"/>
        <v>0</v>
      </c>
      <c r="R645" s="116" t="e">
        <f t="shared" si="91"/>
        <v>#DIV/0!</v>
      </c>
    </row>
    <row r="646" spans="1:18" x14ac:dyDescent="0.2">
      <c r="A646" s="169" t="s">
        <v>120</v>
      </c>
      <c r="B646" s="175" t="s">
        <v>436</v>
      </c>
      <c r="C646" s="92"/>
      <c r="D646" s="93">
        <f>C646/1.33</f>
        <v>0</v>
      </c>
      <c r="E646" s="92"/>
      <c r="F646" s="93">
        <f>E646/1.33</f>
        <v>0</v>
      </c>
      <c r="G646" s="106"/>
      <c r="H646" s="169" t="s">
        <v>137</v>
      </c>
      <c r="I646" s="93">
        <f>D659+D660</f>
        <v>0</v>
      </c>
      <c r="J646" s="421">
        <v>0.3</v>
      </c>
      <c r="K646" s="93">
        <f t="shared" si="92"/>
        <v>0</v>
      </c>
      <c r="L646" s="116" t="e">
        <f t="shared" si="90"/>
        <v>#DIV/0!</v>
      </c>
      <c r="M646" s="87"/>
      <c r="N646" s="169" t="s">
        <v>137</v>
      </c>
      <c r="O646" s="93">
        <f>F659+F660</f>
        <v>0</v>
      </c>
      <c r="P646" s="436">
        <v>0.3</v>
      </c>
      <c r="Q646" s="93">
        <f t="shared" si="93"/>
        <v>0</v>
      </c>
      <c r="R646" s="116" t="e">
        <f t="shared" si="91"/>
        <v>#DIV/0!</v>
      </c>
    </row>
    <row r="647" spans="1:18" x14ac:dyDescent="0.2">
      <c r="A647" s="169" t="s">
        <v>120</v>
      </c>
      <c r="B647" s="175" t="s">
        <v>114</v>
      </c>
      <c r="C647" s="92"/>
      <c r="D647" s="93">
        <f>C647/4</f>
        <v>0</v>
      </c>
      <c r="E647" s="92"/>
      <c r="F647" s="93">
        <f>E647/4</f>
        <v>0</v>
      </c>
      <c r="G647" s="106"/>
      <c r="H647" s="169" t="s">
        <v>135</v>
      </c>
      <c r="I647" s="93">
        <f>D661+D662</f>
        <v>0</v>
      </c>
      <c r="J647" s="421">
        <v>0.4</v>
      </c>
      <c r="K647" s="93">
        <f t="shared" si="92"/>
        <v>0</v>
      </c>
      <c r="L647" s="116" t="e">
        <f t="shared" si="90"/>
        <v>#DIV/0!</v>
      </c>
      <c r="M647" s="87"/>
      <c r="N647" s="169" t="s">
        <v>135</v>
      </c>
      <c r="O647" s="93">
        <f>F661+F662</f>
        <v>0</v>
      </c>
      <c r="P647" s="436">
        <v>0.4</v>
      </c>
      <c r="Q647" s="93">
        <f t="shared" si="93"/>
        <v>0</v>
      </c>
      <c r="R647" s="116" t="e">
        <f t="shared" si="91"/>
        <v>#DIV/0!</v>
      </c>
    </row>
    <row r="648" spans="1:18" x14ac:dyDescent="0.2">
      <c r="A648" s="169" t="s">
        <v>120</v>
      </c>
      <c r="B648" s="175" t="s">
        <v>118</v>
      </c>
      <c r="C648" s="92"/>
      <c r="D648" s="93">
        <f>C648/2</f>
        <v>0</v>
      </c>
      <c r="E648" s="92"/>
      <c r="F648" s="93">
        <f>E648/2</f>
        <v>0</v>
      </c>
      <c r="G648" s="106"/>
      <c r="H648" s="169" t="s">
        <v>133</v>
      </c>
      <c r="I648" s="93">
        <f>D663+D664</f>
        <v>0</v>
      </c>
      <c r="J648" s="421">
        <v>2</v>
      </c>
      <c r="K648" s="93">
        <f t="shared" si="92"/>
        <v>0</v>
      </c>
      <c r="L648" s="116" t="e">
        <f t="shared" si="90"/>
        <v>#DIV/0!</v>
      </c>
      <c r="M648" s="87"/>
      <c r="N648" s="169" t="s">
        <v>133</v>
      </c>
      <c r="O648" s="93">
        <f>F663+F664</f>
        <v>0</v>
      </c>
      <c r="P648" s="436">
        <v>2</v>
      </c>
      <c r="Q648" s="93">
        <f t="shared" si="93"/>
        <v>0</v>
      </c>
      <c r="R648" s="116" t="e">
        <f t="shared" si="91"/>
        <v>#DIV/0!</v>
      </c>
    </row>
    <row r="649" spans="1:18" x14ac:dyDescent="0.2">
      <c r="A649" s="169" t="s">
        <v>120</v>
      </c>
      <c r="B649" s="175" t="s">
        <v>437</v>
      </c>
      <c r="C649" s="92"/>
      <c r="D649" s="93">
        <f>C649/1.33</f>
        <v>0</v>
      </c>
      <c r="E649" s="92"/>
      <c r="F649" s="93">
        <f>E649/1.33</f>
        <v>0</v>
      </c>
      <c r="G649" s="106"/>
      <c r="H649" s="168" t="s">
        <v>242</v>
      </c>
      <c r="I649" s="116">
        <f>D665</f>
        <v>0</v>
      </c>
      <c r="J649" s="421">
        <v>0.28000000000000003</v>
      </c>
      <c r="K649" s="116">
        <f t="shared" ref="K649:K657" si="94">I649/J649</f>
        <v>0</v>
      </c>
      <c r="L649" s="116" t="e">
        <f t="shared" si="90"/>
        <v>#DIV/0!</v>
      </c>
      <c r="M649" s="117"/>
      <c r="N649" s="168" t="s">
        <v>242</v>
      </c>
      <c r="O649" s="116">
        <f>F665</f>
        <v>0</v>
      </c>
      <c r="P649" s="436">
        <v>0.28000000000000003</v>
      </c>
      <c r="Q649" s="116">
        <f t="shared" si="93"/>
        <v>0</v>
      </c>
      <c r="R649" s="116" t="e">
        <f t="shared" si="91"/>
        <v>#DIV/0!</v>
      </c>
    </row>
    <row r="650" spans="1:18" x14ac:dyDescent="0.2">
      <c r="A650" s="169" t="s">
        <v>149</v>
      </c>
      <c r="B650" s="175" t="s">
        <v>151</v>
      </c>
      <c r="C650" s="92"/>
      <c r="D650" s="93">
        <f>C650/1.67</f>
        <v>0</v>
      </c>
      <c r="E650" s="92"/>
      <c r="F650" s="93">
        <f>E650/1.67</f>
        <v>0</v>
      </c>
      <c r="G650" s="106"/>
      <c r="H650" s="168" t="s">
        <v>243</v>
      </c>
      <c r="I650" s="116">
        <f>D666</f>
        <v>0</v>
      </c>
      <c r="J650" s="421">
        <v>0.1</v>
      </c>
      <c r="K650" s="116">
        <f t="shared" si="94"/>
        <v>0</v>
      </c>
      <c r="L650" s="116" t="e">
        <f t="shared" si="90"/>
        <v>#DIV/0!</v>
      </c>
      <c r="M650" s="117"/>
      <c r="N650" s="168" t="s">
        <v>243</v>
      </c>
      <c r="O650" s="116">
        <f>F666</f>
        <v>0</v>
      </c>
      <c r="P650" s="436">
        <v>0.1</v>
      </c>
      <c r="Q650" s="116">
        <f t="shared" si="93"/>
        <v>0</v>
      </c>
      <c r="R650" s="116" t="e">
        <f t="shared" si="91"/>
        <v>#DIV/0!</v>
      </c>
    </row>
    <row r="651" spans="1:18" x14ac:dyDescent="0.2">
      <c r="A651" s="169" t="s">
        <v>149</v>
      </c>
      <c r="B651" s="175" t="s">
        <v>150</v>
      </c>
      <c r="C651" s="92"/>
      <c r="D651" s="93">
        <f>C651/1.67</f>
        <v>0</v>
      </c>
      <c r="E651" s="92"/>
      <c r="F651" s="93">
        <f>E651/1.67</f>
        <v>0</v>
      </c>
      <c r="G651" s="106"/>
      <c r="H651" s="168" t="s">
        <v>218</v>
      </c>
      <c r="I651" s="93">
        <f>D667</f>
        <v>0</v>
      </c>
      <c r="J651" s="421">
        <v>0.04</v>
      </c>
      <c r="K651" s="93">
        <f t="shared" si="94"/>
        <v>0</v>
      </c>
      <c r="L651" s="116" t="e">
        <f t="shared" si="90"/>
        <v>#DIV/0!</v>
      </c>
      <c r="M651" s="87"/>
      <c r="N651" s="168" t="s">
        <v>218</v>
      </c>
      <c r="O651" s="93">
        <f>F667</f>
        <v>0</v>
      </c>
      <c r="P651" s="437">
        <v>0.04</v>
      </c>
      <c r="Q651" s="93">
        <f t="shared" ref="Q651:Q657" si="95">O651/P651</f>
        <v>0</v>
      </c>
      <c r="R651" s="116" t="e">
        <f t="shared" si="91"/>
        <v>#DIV/0!</v>
      </c>
    </row>
    <row r="652" spans="1:18" x14ac:dyDescent="0.2">
      <c r="A652" s="169" t="s">
        <v>129</v>
      </c>
      <c r="B652" s="175" t="s">
        <v>123</v>
      </c>
      <c r="C652" s="92"/>
      <c r="D652" s="93">
        <f>C652/2</f>
        <v>0</v>
      </c>
      <c r="E652" s="92"/>
      <c r="F652" s="93">
        <f>E652/2</f>
        <v>0</v>
      </c>
      <c r="G652" s="106"/>
      <c r="H652" s="168" t="s">
        <v>219</v>
      </c>
      <c r="I652" s="93">
        <f>D668</f>
        <v>0</v>
      </c>
      <c r="J652" s="420">
        <v>0.21</v>
      </c>
      <c r="K652" s="93">
        <f t="shared" si="94"/>
        <v>0</v>
      </c>
      <c r="L652" s="116" t="e">
        <f t="shared" si="90"/>
        <v>#DIV/0!</v>
      </c>
      <c r="M652" s="87"/>
      <c r="N652" s="168" t="s">
        <v>219</v>
      </c>
      <c r="O652" s="93">
        <f>F668</f>
        <v>0</v>
      </c>
      <c r="P652" s="437">
        <v>0.21</v>
      </c>
      <c r="Q652" s="93">
        <f t="shared" si="95"/>
        <v>0</v>
      </c>
      <c r="R652" s="116" t="e">
        <f t="shared" si="91"/>
        <v>#DIV/0!</v>
      </c>
    </row>
    <row r="653" spans="1:18" x14ac:dyDescent="0.2">
      <c r="A653" s="169" t="s">
        <v>129</v>
      </c>
      <c r="B653" s="175" t="s">
        <v>103</v>
      </c>
      <c r="C653" s="92"/>
      <c r="D653" s="93">
        <f>C653</f>
        <v>0</v>
      </c>
      <c r="E653" s="92"/>
      <c r="F653" s="93">
        <f>E653</f>
        <v>0</v>
      </c>
      <c r="G653" s="106"/>
      <c r="H653" s="168" t="s">
        <v>220</v>
      </c>
      <c r="I653" s="93">
        <f>D669</f>
        <v>0</v>
      </c>
      <c r="J653" s="420">
        <v>0.1</v>
      </c>
      <c r="K653" s="93">
        <f t="shared" si="94"/>
        <v>0</v>
      </c>
      <c r="L653" s="116" t="e">
        <f t="shared" si="90"/>
        <v>#DIV/0!</v>
      </c>
      <c r="M653" s="87"/>
      <c r="N653" s="168" t="s">
        <v>220</v>
      </c>
      <c r="O653" s="93">
        <f>F669</f>
        <v>0</v>
      </c>
      <c r="P653" s="437">
        <v>0.1</v>
      </c>
      <c r="Q653" s="93">
        <f t="shared" si="95"/>
        <v>0</v>
      </c>
      <c r="R653" s="116" t="e">
        <f t="shared" si="91"/>
        <v>#DIV/0!</v>
      </c>
    </row>
    <row r="654" spans="1:18" x14ac:dyDescent="0.2">
      <c r="A654" s="169" t="s">
        <v>152</v>
      </c>
      <c r="B654" s="175" t="s">
        <v>154</v>
      </c>
      <c r="C654" s="92"/>
      <c r="D654" s="93">
        <f>C654/2.5</f>
        <v>0</v>
      </c>
      <c r="E654" s="92"/>
      <c r="F654" s="93">
        <f>E654/2.5</f>
        <v>0</v>
      </c>
      <c r="G654" s="106"/>
      <c r="H654" s="168" t="s">
        <v>221</v>
      </c>
      <c r="I654" s="93">
        <f>D670+D671</f>
        <v>0</v>
      </c>
      <c r="J654" s="420">
        <v>0.05</v>
      </c>
      <c r="K654" s="93">
        <f t="shared" si="94"/>
        <v>0</v>
      </c>
      <c r="L654" s="116" t="e">
        <f t="shared" si="90"/>
        <v>#DIV/0!</v>
      </c>
      <c r="M654" s="87"/>
      <c r="N654" s="168" t="s">
        <v>221</v>
      </c>
      <c r="O654" s="93">
        <f>F670+F671</f>
        <v>0</v>
      </c>
      <c r="P654" s="437">
        <v>0.05</v>
      </c>
      <c r="Q654" s="93">
        <f t="shared" si="95"/>
        <v>0</v>
      </c>
      <c r="R654" s="116" t="e">
        <f t="shared" si="91"/>
        <v>#DIV/0!</v>
      </c>
    </row>
    <row r="655" spans="1:18" x14ac:dyDescent="0.2">
      <c r="A655" s="169" t="s">
        <v>152</v>
      </c>
      <c r="B655" s="175" t="s">
        <v>153</v>
      </c>
      <c r="C655" s="92"/>
      <c r="D655" s="93">
        <f>C655/2.5</f>
        <v>0</v>
      </c>
      <c r="E655" s="92"/>
      <c r="F655" s="93">
        <f>E655/2.5</f>
        <v>0</v>
      </c>
      <c r="G655" s="106"/>
      <c r="H655" s="168" t="s">
        <v>223</v>
      </c>
      <c r="I655" s="93">
        <f>D672</f>
        <v>0</v>
      </c>
      <c r="J655" s="420">
        <v>0.2</v>
      </c>
      <c r="K655" s="93">
        <f t="shared" si="94"/>
        <v>0</v>
      </c>
      <c r="L655" s="116" t="e">
        <f t="shared" si="90"/>
        <v>#DIV/0!</v>
      </c>
      <c r="M655" s="87"/>
      <c r="N655" s="168" t="s">
        <v>223</v>
      </c>
      <c r="O655" s="93">
        <f>F672</f>
        <v>0</v>
      </c>
      <c r="P655" s="437">
        <v>0.2</v>
      </c>
      <c r="Q655" s="93">
        <f t="shared" si="95"/>
        <v>0</v>
      </c>
      <c r="R655" s="116" t="e">
        <f t="shared" si="91"/>
        <v>#DIV/0!</v>
      </c>
    </row>
    <row r="656" spans="1:18" x14ac:dyDescent="0.2">
      <c r="A656" s="169" t="s">
        <v>127</v>
      </c>
      <c r="B656" s="175" t="s">
        <v>128</v>
      </c>
      <c r="C656" s="92"/>
      <c r="D656" s="93">
        <f>C656*4</f>
        <v>0</v>
      </c>
      <c r="E656" s="92"/>
      <c r="F656" s="93">
        <f>E656*4</f>
        <v>0</v>
      </c>
      <c r="G656" s="106"/>
      <c r="H656" s="168" t="s">
        <v>225</v>
      </c>
      <c r="I656" s="93">
        <f>D673</f>
        <v>0</v>
      </c>
      <c r="J656" s="420">
        <v>0.1</v>
      </c>
      <c r="K656" s="93">
        <f t="shared" si="94"/>
        <v>0</v>
      </c>
      <c r="L656" s="116" t="e">
        <f t="shared" si="90"/>
        <v>#DIV/0!</v>
      </c>
      <c r="M656" s="87"/>
      <c r="N656" s="168" t="s">
        <v>225</v>
      </c>
      <c r="O656" s="93">
        <f>F673</f>
        <v>0</v>
      </c>
      <c r="P656" s="437">
        <v>0.1</v>
      </c>
      <c r="Q656" s="93">
        <f t="shared" si="95"/>
        <v>0</v>
      </c>
      <c r="R656" s="116" t="e">
        <f t="shared" si="91"/>
        <v>#DIV/0!</v>
      </c>
    </row>
    <row r="657" spans="1:18" ht="13.5" thickBot="1" x14ac:dyDescent="0.25">
      <c r="A657" s="169" t="s">
        <v>127</v>
      </c>
      <c r="B657" s="175" t="s">
        <v>130</v>
      </c>
      <c r="C657" s="92"/>
      <c r="D657" s="93">
        <f>C657*2</f>
        <v>0</v>
      </c>
      <c r="E657" s="92"/>
      <c r="F657" s="93">
        <f>E657*2</f>
        <v>0</v>
      </c>
      <c r="G657" s="106"/>
      <c r="H657" s="170" t="s">
        <v>226</v>
      </c>
      <c r="I657" s="95">
        <f>D674</f>
        <v>0</v>
      </c>
      <c r="J657" s="422">
        <v>0.4</v>
      </c>
      <c r="K657" s="95">
        <f t="shared" si="94"/>
        <v>0</v>
      </c>
      <c r="L657" s="533" t="e">
        <f t="shared" si="90"/>
        <v>#DIV/0!</v>
      </c>
      <c r="M657" s="87"/>
      <c r="N657" s="170" t="s">
        <v>226</v>
      </c>
      <c r="O657" s="95">
        <f>F674</f>
        <v>0</v>
      </c>
      <c r="P657" s="438">
        <v>0.4</v>
      </c>
      <c r="Q657" s="95">
        <f t="shared" si="95"/>
        <v>0</v>
      </c>
      <c r="R657" s="533" t="e">
        <f t="shared" si="91"/>
        <v>#DIV/0!</v>
      </c>
    </row>
    <row r="658" spans="1:18" ht="13.5" thickBot="1" x14ac:dyDescent="0.25">
      <c r="A658" s="169" t="s">
        <v>136</v>
      </c>
      <c r="B658" s="175" t="s">
        <v>140</v>
      </c>
      <c r="C658" s="92"/>
      <c r="D658" s="93">
        <f>C658/20</f>
        <v>0</v>
      </c>
      <c r="E658" s="92"/>
      <c r="F658" s="93">
        <f>E658/20</f>
        <v>0</v>
      </c>
      <c r="G658" s="106"/>
    </row>
    <row r="659" spans="1:18" ht="13.5" thickBot="1" x14ac:dyDescent="0.25">
      <c r="A659" s="169" t="s">
        <v>137</v>
      </c>
      <c r="B659" s="175" t="s">
        <v>222</v>
      </c>
      <c r="C659" s="92"/>
      <c r="D659" s="93">
        <f>C659/30</f>
        <v>0</v>
      </c>
      <c r="E659" s="92"/>
      <c r="F659" s="93">
        <f>E659/30</f>
        <v>0</v>
      </c>
      <c r="G659" s="106"/>
      <c r="J659" s="85" t="s">
        <v>138</v>
      </c>
      <c r="K659" s="96">
        <f>SUM('Plan2 - UTI'!H221:H224)</f>
        <v>0</v>
      </c>
      <c r="P659" s="85" t="s">
        <v>138</v>
      </c>
      <c r="Q659" s="96">
        <f>'Plan2 - UTI'!H225</f>
        <v>0</v>
      </c>
    </row>
    <row r="660" spans="1:18" x14ac:dyDescent="0.2">
      <c r="A660" s="169" t="s">
        <v>137</v>
      </c>
      <c r="B660" s="175" t="s">
        <v>224</v>
      </c>
      <c r="C660" s="92"/>
      <c r="D660" s="93">
        <f>C660/6.67</f>
        <v>0</v>
      </c>
      <c r="E660" s="92"/>
      <c r="F660" s="93">
        <f>E660/6.67</f>
        <v>0</v>
      </c>
      <c r="G660" s="106"/>
    </row>
    <row r="661" spans="1:18" x14ac:dyDescent="0.2">
      <c r="A661" s="169" t="s">
        <v>135</v>
      </c>
      <c r="B661" s="175" t="s">
        <v>116</v>
      </c>
      <c r="C661" s="92"/>
      <c r="D661" s="93">
        <f>C661/5</f>
        <v>0</v>
      </c>
      <c r="E661" s="92"/>
      <c r="F661" s="93">
        <f>E661/5</f>
        <v>0</v>
      </c>
      <c r="G661" s="106"/>
    </row>
    <row r="662" spans="1:18" x14ac:dyDescent="0.2">
      <c r="A662" s="169" t="s">
        <v>135</v>
      </c>
      <c r="B662" s="175" t="s">
        <v>139</v>
      </c>
      <c r="C662" s="92"/>
      <c r="D662" s="93">
        <f>C662/2.5</f>
        <v>0</v>
      </c>
      <c r="E662" s="92"/>
      <c r="F662" s="93">
        <f>E662/2.5</f>
        <v>0</v>
      </c>
      <c r="G662" s="106"/>
    </row>
    <row r="663" spans="1:18" x14ac:dyDescent="0.2">
      <c r="A663" s="169" t="s">
        <v>133</v>
      </c>
      <c r="B663" s="175" t="s">
        <v>123</v>
      </c>
      <c r="C663" s="92"/>
      <c r="D663" s="93">
        <f>C663/2</f>
        <v>0</v>
      </c>
      <c r="E663" s="92"/>
      <c r="F663" s="93">
        <f>E663/2</f>
        <v>0</v>
      </c>
      <c r="G663" s="106"/>
    </row>
    <row r="664" spans="1:18" x14ac:dyDescent="0.2">
      <c r="A664" s="176" t="s">
        <v>133</v>
      </c>
      <c r="B664" s="177" t="s">
        <v>103</v>
      </c>
      <c r="C664" s="97"/>
      <c r="D664" s="98">
        <f>C664</f>
        <v>0</v>
      </c>
      <c r="E664" s="97"/>
      <c r="F664" s="98">
        <f>E664</f>
        <v>0</v>
      </c>
      <c r="G664" s="106"/>
    </row>
    <row r="665" spans="1:18" x14ac:dyDescent="0.2">
      <c r="A665" s="169" t="s">
        <v>242</v>
      </c>
      <c r="B665" s="178" t="s">
        <v>123</v>
      </c>
      <c r="C665" s="97"/>
      <c r="D665" s="98">
        <f>C665/2</f>
        <v>0</v>
      </c>
      <c r="E665" s="97"/>
      <c r="F665" s="98">
        <f>E665/2</f>
        <v>0</v>
      </c>
      <c r="G665" s="106"/>
    </row>
    <row r="666" spans="1:18" x14ac:dyDescent="0.2">
      <c r="A666" s="169" t="s">
        <v>243</v>
      </c>
      <c r="B666" s="178" t="s">
        <v>244</v>
      </c>
      <c r="C666" s="97"/>
      <c r="D666" s="98">
        <f>C666/20</f>
        <v>0</v>
      </c>
      <c r="E666" s="97"/>
      <c r="F666" s="98">
        <f>E666/20</f>
        <v>0</v>
      </c>
      <c r="G666" s="106"/>
    </row>
    <row r="667" spans="1:18" x14ac:dyDescent="0.2">
      <c r="A667" s="168" t="s">
        <v>218</v>
      </c>
      <c r="B667" s="175" t="s">
        <v>227</v>
      </c>
      <c r="C667" s="92"/>
      <c r="D667" s="93">
        <f>C667/20</f>
        <v>0</v>
      </c>
      <c r="E667" s="92"/>
      <c r="F667" s="93">
        <f>E667/20</f>
        <v>0</v>
      </c>
      <c r="G667" s="106"/>
    </row>
    <row r="668" spans="1:18" x14ac:dyDescent="0.2">
      <c r="A668" s="168" t="s">
        <v>219</v>
      </c>
      <c r="B668" s="175" t="s">
        <v>227</v>
      </c>
      <c r="C668" s="92"/>
      <c r="D668" s="93">
        <f>C668/20</f>
        <v>0</v>
      </c>
      <c r="E668" s="92"/>
      <c r="F668" s="93">
        <f>E668/20</f>
        <v>0</v>
      </c>
      <c r="G668" s="106"/>
    </row>
    <row r="669" spans="1:18" x14ac:dyDescent="0.2">
      <c r="A669" s="168" t="s">
        <v>220</v>
      </c>
      <c r="B669" s="175" t="s">
        <v>228</v>
      </c>
      <c r="C669" s="92"/>
      <c r="D669" s="93">
        <f>C669/10</f>
        <v>0</v>
      </c>
      <c r="E669" s="92"/>
      <c r="F669" s="93">
        <f>E669/10</f>
        <v>0</v>
      </c>
      <c r="G669" s="106"/>
    </row>
    <row r="670" spans="1:18" x14ac:dyDescent="0.2">
      <c r="A670" s="168" t="s">
        <v>221</v>
      </c>
      <c r="B670" s="175" t="s">
        <v>227</v>
      </c>
      <c r="C670" s="92"/>
      <c r="D670" s="93">
        <f>C670/20</f>
        <v>0</v>
      </c>
      <c r="E670" s="92"/>
      <c r="F670" s="93">
        <f>E670/20</f>
        <v>0</v>
      </c>
      <c r="G670" s="106"/>
    </row>
    <row r="671" spans="1:18" x14ac:dyDescent="0.2">
      <c r="A671" s="168" t="s">
        <v>221</v>
      </c>
      <c r="B671" s="175" t="s">
        <v>229</v>
      </c>
      <c r="C671" s="92"/>
      <c r="D671" s="93">
        <f>C671*0.07</f>
        <v>0</v>
      </c>
      <c r="E671" s="92"/>
      <c r="F671" s="93">
        <f>E671*0.07</f>
        <v>0</v>
      </c>
      <c r="G671" s="106"/>
    </row>
    <row r="672" spans="1:18" x14ac:dyDescent="0.2">
      <c r="A672" s="168" t="s">
        <v>223</v>
      </c>
      <c r="B672" s="175" t="s">
        <v>230</v>
      </c>
      <c r="C672" s="92"/>
      <c r="D672" s="93">
        <f>C672/5</f>
        <v>0</v>
      </c>
      <c r="E672" s="92"/>
      <c r="F672" s="93">
        <f>E672/5</f>
        <v>0</v>
      </c>
      <c r="G672" s="106"/>
    </row>
    <row r="673" spans="1:18" x14ac:dyDescent="0.2">
      <c r="A673" s="168" t="s">
        <v>225</v>
      </c>
      <c r="B673" s="175" t="s">
        <v>228</v>
      </c>
      <c r="C673" s="92"/>
      <c r="D673" s="93">
        <f>C673/10</f>
        <v>0</v>
      </c>
      <c r="E673" s="92"/>
      <c r="F673" s="93">
        <f>E673/10</f>
        <v>0</v>
      </c>
      <c r="G673" s="105"/>
    </row>
    <row r="674" spans="1:18" ht="13.5" thickBot="1" x14ac:dyDescent="0.25">
      <c r="A674" s="170" t="s">
        <v>226</v>
      </c>
      <c r="B674" s="179" t="s">
        <v>231</v>
      </c>
      <c r="C674" s="99"/>
      <c r="D674" s="95">
        <f>C674/5</f>
        <v>0</v>
      </c>
      <c r="E674" s="99"/>
      <c r="F674" s="95">
        <f>E674/5</f>
        <v>0</v>
      </c>
      <c r="G674" s="105"/>
    </row>
    <row r="675" spans="1:18" ht="13.5" thickBot="1" x14ac:dyDescent="0.25"/>
    <row r="676" spans="1:18" ht="15.75" thickBot="1" x14ac:dyDescent="0.25">
      <c r="A676" s="662" t="s">
        <v>252</v>
      </c>
      <c r="B676" s="663"/>
      <c r="C676" s="663"/>
      <c r="D676" s="663"/>
      <c r="E676" s="663"/>
      <c r="F676" s="664"/>
      <c r="H676" s="662" t="s">
        <v>252</v>
      </c>
      <c r="I676" s="663"/>
      <c r="J676" s="663"/>
      <c r="K676" s="663"/>
      <c r="L676" s="663"/>
      <c r="M676" s="664"/>
      <c r="N676" s="662" t="s">
        <v>252</v>
      </c>
      <c r="O676" s="663"/>
      <c r="P676" s="663"/>
      <c r="Q676" s="663"/>
      <c r="R676" s="664"/>
    </row>
    <row r="677" spans="1:18" ht="13.5" thickBot="1" x14ac:dyDescent="0.25">
      <c r="A677" s="653" t="s">
        <v>439</v>
      </c>
      <c r="B677" s="654"/>
      <c r="C677" s="722" t="s">
        <v>94</v>
      </c>
      <c r="D677" s="723"/>
      <c r="E677" s="722" t="s">
        <v>95</v>
      </c>
      <c r="F677" s="723"/>
      <c r="H677" s="655" t="s">
        <v>94</v>
      </c>
      <c r="I677" s="656"/>
      <c r="J677" s="654"/>
      <c r="K677" s="654"/>
      <c r="L677" s="654"/>
      <c r="M677" s="654"/>
      <c r="N677" s="655" t="s">
        <v>95</v>
      </c>
      <c r="O677" s="657"/>
      <c r="P677" s="654"/>
      <c r="Q677" s="654"/>
      <c r="R677" s="654"/>
    </row>
    <row r="678" spans="1:18" ht="13.5" thickBot="1" x14ac:dyDescent="0.25">
      <c r="A678" s="255" t="s">
        <v>96</v>
      </c>
      <c r="B678" s="255" t="s">
        <v>97</v>
      </c>
      <c r="C678" s="255" t="s">
        <v>98</v>
      </c>
      <c r="D678" s="255" t="s">
        <v>99</v>
      </c>
      <c r="E678" s="255" t="s">
        <v>98</v>
      </c>
      <c r="F678" s="88" t="s">
        <v>99</v>
      </c>
      <c r="H678" s="658" t="s">
        <v>439</v>
      </c>
      <c r="I678" s="659" t="s">
        <v>100</v>
      </c>
      <c r="J678" s="659" t="s">
        <v>101</v>
      </c>
      <c r="K678" s="660"/>
      <c r="L678" s="661"/>
      <c r="M678" s="654"/>
      <c r="N678" s="658" t="s">
        <v>439</v>
      </c>
      <c r="O678" s="659" t="s">
        <v>100</v>
      </c>
      <c r="P678" s="659" t="s">
        <v>101</v>
      </c>
      <c r="Q678" s="660"/>
      <c r="R678" s="661"/>
    </row>
    <row r="679" spans="1:18" ht="13.5" thickBot="1" x14ac:dyDescent="0.25">
      <c r="A679" s="456" t="s">
        <v>337</v>
      </c>
      <c r="B679" s="456" t="s">
        <v>338</v>
      </c>
      <c r="C679" s="459">
        <f>C623+C568+C513+C458+C403+C348+C293+C238+C183+C128+C73+C17</f>
        <v>0</v>
      </c>
      <c r="D679" s="459">
        <f>C679/10</f>
        <v>0</v>
      </c>
      <c r="E679" s="459">
        <f>E623+E568+E513+E458+E403+E348+E293+E238+E183+E128+E73+E17</f>
        <v>0</v>
      </c>
      <c r="F679" s="459">
        <f>E679/10</f>
        <v>0</v>
      </c>
      <c r="H679" s="88" t="s">
        <v>104</v>
      </c>
      <c r="I679" s="90" t="s">
        <v>105</v>
      </c>
      <c r="J679" s="419" t="s">
        <v>106</v>
      </c>
      <c r="K679" s="434" t="s">
        <v>107</v>
      </c>
      <c r="L679" s="88" t="s">
        <v>108</v>
      </c>
      <c r="M679" s="87"/>
      <c r="N679" s="89" t="s">
        <v>104</v>
      </c>
      <c r="O679" s="88" t="s">
        <v>105</v>
      </c>
      <c r="P679" s="419" t="s">
        <v>106</v>
      </c>
      <c r="Q679" s="91" t="s">
        <v>107</v>
      </c>
      <c r="R679" s="90" t="s">
        <v>108</v>
      </c>
    </row>
    <row r="680" spans="1:18" x14ac:dyDescent="0.2">
      <c r="A680" s="171" t="s">
        <v>337</v>
      </c>
      <c r="B680" s="171" t="s">
        <v>339</v>
      </c>
      <c r="C680" s="456">
        <f>C624+C569+C514+C459+C404+C349+C294+C239+C184+C129+C74+C18</f>
        <v>0</v>
      </c>
      <c r="D680" s="171">
        <f>C680/4</f>
        <v>0</v>
      </c>
      <c r="E680" s="456">
        <f>E624+E569+E514+E459+E404+E349+E294+E239+E184+E129+E74+E18</f>
        <v>0</v>
      </c>
      <c r="F680" s="171">
        <f>E680/4</f>
        <v>0</v>
      </c>
      <c r="H680" s="457" t="s">
        <v>336</v>
      </c>
      <c r="I680" s="172">
        <f>SUM(D679:D682)</f>
        <v>0</v>
      </c>
      <c r="J680" s="172">
        <v>1</v>
      </c>
      <c r="K680" s="172">
        <f>I680/J680</f>
        <v>0</v>
      </c>
      <c r="L680" s="172" t="e">
        <f>K680/K$715*1000</f>
        <v>#DIV/0!</v>
      </c>
      <c r="M680" s="87"/>
      <c r="N680" s="457" t="s">
        <v>336</v>
      </c>
      <c r="O680" s="172">
        <f>SUM(F679:F682)</f>
        <v>0</v>
      </c>
      <c r="P680" s="458">
        <v>1</v>
      </c>
      <c r="Q680" s="172">
        <f t="shared" ref="Q680:Q692" si="96">O680/P680</f>
        <v>0</v>
      </c>
      <c r="R680" s="172" t="e">
        <f>Q680/Q$715*1000</f>
        <v>#DIV/0!</v>
      </c>
    </row>
    <row r="681" spans="1:18" x14ac:dyDescent="0.2">
      <c r="A681" s="171" t="s">
        <v>337</v>
      </c>
      <c r="B681" s="171" t="s">
        <v>340</v>
      </c>
      <c r="C681" s="456">
        <f t="shared" ref="C681:C730" si="97">C625+C570+C515+C460+C405+C350+C295+C240+C185+C130+C75+C19</f>
        <v>0</v>
      </c>
      <c r="D681" s="171">
        <f>C681/2</f>
        <v>0</v>
      </c>
      <c r="E681" s="456">
        <f t="shared" ref="E681:E730" si="98">E625+E570+E515+E460+E405+E350+E295+E240+E185+E130+E75+E19</f>
        <v>0</v>
      </c>
      <c r="F681" s="171">
        <f>E681/2</f>
        <v>0</v>
      </c>
      <c r="H681" s="169" t="s">
        <v>125</v>
      </c>
      <c r="I681" s="116">
        <f>D683+D684</f>
        <v>0</v>
      </c>
      <c r="J681" s="421">
        <v>6</v>
      </c>
      <c r="K681" s="116">
        <f t="shared" ref="K681:K692" si="99">I681/J681</f>
        <v>0</v>
      </c>
      <c r="L681" s="116" t="e">
        <f t="shared" ref="L681:L713" si="100">K681/K$715*1000</f>
        <v>#DIV/0!</v>
      </c>
      <c r="M681" s="87"/>
      <c r="N681" s="169" t="s">
        <v>125</v>
      </c>
      <c r="O681" s="116">
        <f>F683+F684</f>
        <v>0</v>
      </c>
      <c r="P681" s="436">
        <v>6</v>
      </c>
      <c r="Q681" s="116">
        <f t="shared" si="96"/>
        <v>0</v>
      </c>
      <c r="R681" s="116" t="e">
        <f t="shared" ref="R681:R713" si="101">Q681/Q$715*1000</f>
        <v>#DIV/0!</v>
      </c>
    </row>
    <row r="682" spans="1:18" x14ac:dyDescent="0.2">
      <c r="A682" s="171" t="s">
        <v>337</v>
      </c>
      <c r="B682" s="171" t="s">
        <v>341</v>
      </c>
      <c r="C682" s="456">
        <f t="shared" si="97"/>
        <v>0</v>
      </c>
      <c r="D682" s="171">
        <f>C682</f>
        <v>0</v>
      </c>
      <c r="E682" s="456">
        <f t="shared" si="98"/>
        <v>0</v>
      </c>
      <c r="F682" s="171">
        <f>E682</f>
        <v>0</v>
      </c>
      <c r="H682" s="169" t="s">
        <v>435</v>
      </c>
      <c r="I682" s="116">
        <f>D685</f>
        <v>0</v>
      </c>
      <c r="J682" s="421">
        <v>4</v>
      </c>
      <c r="K682" s="116">
        <f t="shared" si="99"/>
        <v>0</v>
      </c>
      <c r="L682" s="116" t="e">
        <f t="shared" si="100"/>
        <v>#DIV/0!</v>
      </c>
      <c r="M682" s="87"/>
      <c r="N682" s="169" t="s">
        <v>435</v>
      </c>
      <c r="O682" s="116">
        <f>F685</f>
        <v>0</v>
      </c>
      <c r="P682" s="436">
        <v>4</v>
      </c>
      <c r="Q682" s="116">
        <f t="shared" si="96"/>
        <v>0</v>
      </c>
      <c r="R682" s="116" t="e">
        <f t="shared" si="101"/>
        <v>#DIV/0!</v>
      </c>
    </row>
    <row r="683" spans="1:18" x14ac:dyDescent="0.2">
      <c r="A683" s="171" t="s">
        <v>455</v>
      </c>
      <c r="B683" s="175" t="s">
        <v>132</v>
      </c>
      <c r="C683" s="456">
        <f t="shared" si="97"/>
        <v>0</v>
      </c>
      <c r="D683" s="171">
        <f>C683</f>
        <v>0</v>
      </c>
      <c r="E683" s="456">
        <f t="shared" si="98"/>
        <v>0</v>
      </c>
      <c r="F683" s="171">
        <f>E683</f>
        <v>0</v>
      </c>
      <c r="H683" s="168" t="s">
        <v>111</v>
      </c>
      <c r="I683" s="116">
        <f>D686+D687</f>
        <v>0</v>
      </c>
      <c r="J683" s="421">
        <v>4</v>
      </c>
      <c r="K683" s="116">
        <f t="shared" si="99"/>
        <v>0</v>
      </c>
      <c r="L683" s="116" t="e">
        <f t="shared" si="100"/>
        <v>#DIV/0!</v>
      </c>
      <c r="M683" s="87"/>
      <c r="N683" s="168" t="s">
        <v>111</v>
      </c>
      <c r="O683" s="116">
        <f>F686+F687</f>
        <v>0</v>
      </c>
      <c r="P683" s="436">
        <v>4</v>
      </c>
      <c r="Q683" s="116">
        <f t="shared" si="96"/>
        <v>0</v>
      </c>
      <c r="R683" s="116" t="e">
        <f t="shared" si="101"/>
        <v>#DIV/0!</v>
      </c>
    </row>
    <row r="684" spans="1:18" x14ac:dyDescent="0.2">
      <c r="A684" s="171" t="s">
        <v>455</v>
      </c>
      <c r="B684" s="175" t="s">
        <v>134</v>
      </c>
      <c r="C684" s="456">
        <f t="shared" si="97"/>
        <v>0</v>
      </c>
      <c r="D684" s="171">
        <f>C684*2</f>
        <v>0</v>
      </c>
      <c r="E684" s="456">
        <f t="shared" si="98"/>
        <v>0</v>
      </c>
      <c r="F684" s="171">
        <f>E684*2</f>
        <v>0</v>
      </c>
      <c r="H684" s="168" t="s">
        <v>109</v>
      </c>
      <c r="I684" s="116">
        <f>D688</f>
        <v>0</v>
      </c>
      <c r="J684" s="421">
        <v>4</v>
      </c>
      <c r="K684" s="116">
        <f t="shared" si="99"/>
        <v>0</v>
      </c>
      <c r="L684" s="116" t="e">
        <f t="shared" si="100"/>
        <v>#DIV/0!</v>
      </c>
      <c r="M684" s="87"/>
      <c r="N684" s="168" t="s">
        <v>109</v>
      </c>
      <c r="O684" s="116">
        <f>F688</f>
        <v>0</v>
      </c>
      <c r="P684" s="436">
        <v>4</v>
      </c>
      <c r="Q684" s="116">
        <f t="shared" si="96"/>
        <v>0</v>
      </c>
      <c r="R684" s="116" t="e">
        <f t="shared" si="101"/>
        <v>#DIV/0!</v>
      </c>
    </row>
    <row r="685" spans="1:18" x14ac:dyDescent="0.2">
      <c r="A685" s="171" t="s">
        <v>435</v>
      </c>
      <c r="B685" s="175" t="s">
        <v>103</v>
      </c>
      <c r="C685" s="456">
        <f t="shared" si="97"/>
        <v>0</v>
      </c>
      <c r="D685" s="171">
        <f>C685</f>
        <v>0</v>
      </c>
      <c r="E685" s="456">
        <f t="shared" si="98"/>
        <v>0</v>
      </c>
      <c r="F685" s="171">
        <f>E685</f>
        <v>0</v>
      </c>
      <c r="H685" s="168" t="s">
        <v>110</v>
      </c>
      <c r="I685" s="116">
        <f>D689</f>
        <v>0</v>
      </c>
      <c r="J685" s="421">
        <v>4</v>
      </c>
      <c r="K685" s="116">
        <f t="shared" si="99"/>
        <v>0</v>
      </c>
      <c r="L685" s="116" t="e">
        <f t="shared" si="100"/>
        <v>#DIV/0!</v>
      </c>
      <c r="M685" s="87"/>
      <c r="N685" s="168" t="s">
        <v>110</v>
      </c>
      <c r="O685" s="116">
        <f>F689</f>
        <v>0</v>
      </c>
      <c r="P685" s="436">
        <v>4</v>
      </c>
      <c r="Q685" s="116">
        <f t="shared" si="96"/>
        <v>0</v>
      </c>
      <c r="R685" s="116" t="e">
        <f t="shared" si="101"/>
        <v>#DIV/0!</v>
      </c>
    </row>
    <row r="686" spans="1:18" x14ac:dyDescent="0.2">
      <c r="A686" s="116" t="s">
        <v>111</v>
      </c>
      <c r="B686" s="175" t="s">
        <v>103</v>
      </c>
      <c r="C686" s="456">
        <f t="shared" si="97"/>
        <v>0</v>
      </c>
      <c r="D686" s="171">
        <f>C686</f>
        <v>0</v>
      </c>
      <c r="E686" s="456">
        <f t="shared" si="98"/>
        <v>0</v>
      </c>
      <c r="F686" s="171">
        <f>E686</f>
        <v>0</v>
      </c>
      <c r="H686" s="168" t="s">
        <v>324</v>
      </c>
      <c r="I686" s="116">
        <f>D690</f>
        <v>0</v>
      </c>
      <c r="J686" s="116">
        <v>6</v>
      </c>
      <c r="K686" s="116">
        <f t="shared" si="99"/>
        <v>0</v>
      </c>
      <c r="L686" s="116" t="e">
        <f t="shared" si="100"/>
        <v>#DIV/0!</v>
      </c>
      <c r="M686" s="87"/>
      <c r="N686" s="168" t="s">
        <v>324</v>
      </c>
      <c r="O686" s="116">
        <f>F690</f>
        <v>0</v>
      </c>
      <c r="P686" s="173">
        <v>6</v>
      </c>
      <c r="Q686" s="116">
        <f t="shared" si="96"/>
        <v>0</v>
      </c>
      <c r="R686" s="116" t="e">
        <f t="shared" si="101"/>
        <v>#DIV/0!</v>
      </c>
    </row>
    <row r="687" spans="1:18" x14ac:dyDescent="0.2">
      <c r="A687" s="116" t="s">
        <v>111</v>
      </c>
      <c r="B687" s="175" t="s">
        <v>112</v>
      </c>
      <c r="C687" s="456">
        <f t="shared" si="97"/>
        <v>0</v>
      </c>
      <c r="D687" s="171">
        <f>C687*2</f>
        <v>0</v>
      </c>
      <c r="E687" s="456">
        <f t="shared" si="98"/>
        <v>0</v>
      </c>
      <c r="F687" s="171">
        <f>E687*2</f>
        <v>0</v>
      </c>
      <c r="H687" s="168" t="s">
        <v>326</v>
      </c>
      <c r="I687" s="116">
        <f>D691</f>
        <v>0</v>
      </c>
      <c r="J687" s="116">
        <v>3</v>
      </c>
      <c r="K687" s="116">
        <f t="shared" si="99"/>
        <v>0</v>
      </c>
      <c r="L687" s="116" t="e">
        <f t="shared" si="100"/>
        <v>#DIV/0!</v>
      </c>
      <c r="M687" s="87"/>
      <c r="N687" s="168" t="s">
        <v>326</v>
      </c>
      <c r="O687" s="116">
        <f>F691</f>
        <v>0</v>
      </c>
      <c r="P687" s="173">
        <v>3</v>
      </c>
      <c r="Q687" s="116">
        <f t="shared" si="96"/>
        <v>0</v>
      </c>
      <c r="R687" s="116" t="e">
        <f t="shared" si="101"/>
        <v>#DIV/0!</v>
      </c>
    </row>
    <row r="688" spans="1:18" x14ac:dyDescent="0.2">
      <c r="A688" s="116" t="s">
        <v>109</v>
      </c>
      <c r="B688" s="175" t="s">
        <v>103</v>
      </c>
      <c r="C688" s="456">
        <f t="shared" si="97"/>
        <v>0</v>
      </c>
      <c r="D688" s="171">
        <f>C688</f>
        <v>0</v>
      </c>
      <c r="E688" s="456">
        <f t="shared" si="98"/>
        <v>0</v>
      </c>
      <c r="F688" s="171">
        <f>E688</f>
        <v>0</v>
      </c>
      <c r="H688" s="168" t="s">
        <v>102</v>
      </c>
      <c r="I688" s="93">
        <f>D692</f>
        <v>0</v>
      </c>
      <c r="J688" s="421">
        <v>2</v>
      </c>
      <c r="K688" s="93">
        <f t="shared" si="99"/>
        <v>0</v>
      </c>
      <c r="L688" s="116" t="e">
        <f t="shared" si="100"/>
        <v>#DIV/0!</v>
      </c>
      <c r="M688" s="87"/>
      <c r="N688" s="168" t="s">
        <v>102</v>
      </c>
      <c r="O688" s="116">
        <f>F692</f>
        <v>0</v>
      </c>
      <c r="P688" s="436">
        <v>2</v>
      </c>
      <c r="Q688" s="116">
        <f t="shared" si="96"/>
        <v>0</v>
      </c>
      <c r="R688" s="116" t="e">
        <f t="shared" si="101"/>
        <v>#DIV/0!</v>
      </c>
    </row>
    <row r="689" spans="1:18" x14ac:dyDescent="0.2">
      <c r="A689" s="116" t="s">
        <v>110</v>
      </c>
      <c r="B689" s="175" t="s">
        <v>103</v>
      </c>
      <c r="C689" s="456">
        <f t="shared" si="97"/>
        <v>0</v>
      </c>
      <c r="D689" s="171">
        <f>C689</f>
        <v>0</v>
      </c>
      <c r="E689" s="456">
        <f t="shared" si="98"/>
        <v>0</v>
      </c>
      <c r="F689" s="171">
        <f>E689</f>
        <v>0</v>
      </c>
      <c r="H689" s="169" t="s">
        <v>115</v>
      </c>
      <c r="I689" s="93">
        <f>D693+D694</f>
        <v>0</v>
      </c>
      <c r="J689" s="421">
        <v>1</v>
      </c>
      <c r="K689" s="93">
        <f t="shared" si="99"/>
        <v>0</v>
      </c>
      <c r="L689" s="116" t="e">
        <f t="shared" si="100"/>
        <v>#DIV/0!</v>
      </c>
      <c r="M689" s="87"/>
      <c r="N689" s="169" t="s">
        <v>115</v>
      </c>
      <c r="O689" s="93">
        <f>F693+F694</f>
        <v>0</v>
      </c>
      <c r="P689" s="436">
        <v>1</v>
      </c>
      <c r="Q689" s="93">
        <f t="shared" si="96"/>
        <v>0</v>
      </c>
      <c r="R689" s="116" t="e">
        <f t="shared" si="101"/>
        <v>#DIV/0!</v>
      </c>
    </row>
    <row r="690" spans="1:18" x14ac:dyDescent="0.2">
      <c r="A690" s="116" t="s">
        <v>323</v>
      </c>
      <c r="B690" s="175" t="s">
        <v>322</v>
      </c>
      <c r="C690" s="456">
        <f t="shared" si="97"/>
        <v>0</v>
      </c>
      <c r="D690" s="171">
        <f>C690*2</f>
        <v>0</v>
      </c>
      <c r="E690" s="456">
        <f t="shared" si="98"/>
        <v>0</v>
      </c>
      <c r="F690" s="171">
        <f>E690*2</f>
        <v>0</v>
      </c>
      <c r="H690" s="169" t="s">
        <v>117</v>
      </c>
      <c r="I690" s="93">
        <f>D696+D695</f>
        <v>0</v>
      </c>
      <c r="J690" s="421">
        <v>0.8</v>
      </c>
      <c r="K690" s="93">
        <f t="shared" si="99"/>
        <v>0</v>
      </c>
      <c r="L690" s="116" t="e">
        <f t="shared" si="100"/>
        <v>#DIV/0!</v>
      </c>
      <c r="M690" s="87"/>
      <c r="N690" s="169" t="s">
        <v>117</v>
      </c>
      <c r="O690" s="93">
        <f>F696+F695</f>
        <v>0</v>
      </c>
      <c r="P690" s="436">
        <v>0.8</v>
      </c>
      <c r="Q690" s="93">
        <f t="shared" si="96"/>
        <v>0</v>
      </c>
      <c r="R690" s="116" t="e">
        <f t="shared" si="101"/>
        <v>#DIV/0!</v>
      </c>
    </row>
    <row r="691" spans="1:18" x14ac:dyDescent="0.2">
      <c r="A691" s="116" t="s">
        <v>325</v>
      </c>
      <c r="B691" s="175" t="s">
        <v>132</v>
      </c>
      <c r="C691" s="456">
        <f t="shared" si="97"/>
        <v>0</v>
      </c>
      <c r="D691" s="171">
        <f>C691</f>
        <v>0</v>
      </c>
      <c r="E691" s="456">
        <f t="shared" si="98"/>
        <v>0</v>
      </c>
      <c r="F691" s="171">
        <f>E691</f>
        <v>0</v>
      </c>
      <c r="H691" s="169" t="s">
        <v>131</v>
      </c>
      <c r="I691" s="93">
        <f>D697</f>
        <v>0</v>
      </c>
      <c r="J691" s="421">
        <v>1</v>
      </c>
      <c r="K691" s="93">
        <f t="shared" si="99"/>
        <v>0</v>
      </c>
      <c r="L691" s="116" t="e">
        <f t="shared" si="100"/>
        <v>#DIV/0!</v>
      </c>
      <c r="M691" s="87"/>
      <c r="N691" s="169" t="s">
        <v>131</v>
      </c>
      <c r="O691" s="93">
        <f>F697</f>
        <v>0</v>
      </c>
      <c r="P691" s="436">
        <v>1</v>
      </c>
      <c r="Q691" s="93">
        <f t="shared" si="96"/>
        <v>0</v>
      </c>
      <c r="R691" s="116" t="e">
        <f t="shared" si="101"/>
        <v>#DIV/0!</v>
      </c>
    </row>
    <row r="692" spans="1:18" x14ac:dyDescent="0.2">
      <c r="A692" s="116" t="s">
        <v>102</v>
      </c>
      <c r="B692" s="175" t="s">
        <v>103</v>
      </c>
      <c r="C692" s="456">
        <f t="shared" si="97"/>
        <v>0</v>
      </c>
      <c r="D692" s="171">
        <f>C692</f>
        <v>0</v>
      </c>
      <c r="E692" s="456">
        <f t="shared" si="98"/>
        <v>0</v>
      </c>
      <c r="F692" s="171">
        <f>E692</f>
        <v>0</v>
      </c>
      <c r="H692" s="169" t="s">
        <v>126</v>
      </c>
      <c r="I692" s="93">
        <f>D698+D699</f>
        <v>0</v>
      </c>
      <c r="J692" s="421">
        <v>2</v>
      </c>
      <c r="K692" s="93">
        <f t="shared" si="99"/>
        <v>0</v>
      </c>
      <c r="L692" s="116" t="e">
        <f t="shared" si="100"/>
        <v>#DIV/0!</v>
      </c>
      <c r="M692" s="87"/>
      <c r="N692" s="169" t="s">
        <v>126</v>
      </c>
      <c r="O692" s="93">
        <f>F698+F699</f>
        <v>0</v>
      </c>
      <c r="P692" s="436">
        <v>2</v>
      </c>
      <c r="Q692" s="93">
        <f t="shared" si="96"/>
        <v>0</v>
      </c>
      <c r="R692" s="116" t="e">
        <f t="shared" si="101"/>
        <v>#DIV/0!</v>
      </c>
    </row>
    <row r="693" spans="1:18" x14ac:dyDescent="0.2">
      <c r="A693" s="171" t="s">
        <v>113</v>
      </c>
      <c r="B693" s="175" t="s">
        <v>114</v>
      </c>
      <c r="C693" s="456">
        <f t="shared" si="97"/>
        <v>0</v>
      </c>
      <c r="D693" s="171">
        <f>C693/4</f>
        <v>0</v>
      </c>
      <c r="E693" s="456">
        <f t="shared" si="98"/>
        <v>0</v>
      </c>
      <c r="F693" s="171">
        <f>E693/4</f>
        <v>0</v>
      </c>
      <c r="H693" s="169" t="s">
        <v>122</v>
      </c>
      <c r="I693" s="93">
        <f>D700+D701+D702</f>
        <v>0</v>
      </c>
      <c r="J693" s="421">
        <v>0.5</v>
      </c>
      <c r="K693" s="93">
        <f t="shared" ref="K693:K704" si="102">I693/J693</f>
        <v>0</v>
      </c>
      <c r="L693" s="116" t="e">
        <f t="shared" si="100"/>
        <v>#DIV/0!</v>
      </c>
      <c r="M693" s="87"/>
      <c r="N693" s="169" t="s">
        <v>122</v>
      </c>
      <c r="O693" s="93">
        <f>F700+F701+F702</f>
        <v>0</v>
      </c>
      <c r="P693" s="436">
        <v>0.5</v>
      </c>
      <c r="Q693" s="93">
        <f t="shared" ref="Q693:Q706" si="103">O693/P693</f>
        <v>0</v>
      </c>
      <c r="R693" s="116" t="e">
        <f t="shared" si="101"/>
        <v>#DIV/0!</v>
      </c>
    </row>
    <row r="694" spans="1:18" x14ac:dyDescent="0.2">
      <c r="A694" s="171" t="s">
        <v>113</v>
      </c>
      <c r="B694" s="175" t="s">
        <v>118</v>
      </c>
      <c r="C694" s="456">
        <f>C638+C583+C528+C473+C418+C363+C308+C253+C198+C143+C88+C32</f>
        <v>0</v>
      </c>
      <c r="D694" s="171">
        <f>C694/2</f>
        <v>0</v>
      </c>
      <c r="E694" s="456">
        <f t="shared" si="98"/>
        <v>0</v>
      </c>
      <c r="F694" s="171">
        <f>E694/2</f>
        <v>0</v>
      </c>
      <c r="H694" s="169" t="s">
        <v>119</v>
      </c>
      <c r="I694" s="93">
        <f>D703+D704+D705</f>
        <v>0</v>
      </c>
      <c r="J694" s="421">
        <v>0.5</v>
      </c>
      <c r="K694" s="93">
        <f t="shared" si="102"/>
        <v>0</v>
      </c>
      <c r="L694" s="116" t="e">
        <f t="shared" si="100"/>
        <v>#DIV/0!</v>
      </c>
      <c r="M694" s="87"/>
      <c r="N694" s="169" t="s">
        <v>119</v>
      </c>
      <c r="O694" s="93">
        <f>F703+F704+F705</f>
        <v>0</v>
      </c>
      <c r="P694" s="436">
        <v>0.5</v>
      </c>
      <c r="Q694" s="93">
        <f t="shared" si="103"/>
        <v>0</v>
      </c>
      <c r="R694" s="116" t="e">
        <f t="shared" si="101"/>
        <v>#DIV/0!</v>
      </c>
    </row>
    <row r="695" spans="1:18" x14ac:dyDescent="0.2">
      <c r="A695" s="171" t="s">
        <v>113</v>
      </c>
      <c r="B695" s="175" t="s">
        <v>116</v>
      </c>
      <c r="C695" s="456">
        <f t="shared" si="97"/>
        <v>0</v>
      </c>
      <c r="D695" s="171">
        <f>C695/5</f>
        <v>0</v>
      </c>
      <c r="E695" s="456">
        <f t="shared" si="98"/>
        <v>0</v>
      </c>
      <c r="F695" s="171">
        <f>E695/5</f>
        <v>0</v>
      </c>
      <c r="H695" s="169" t="s">
        <v>156</v>
      </c>
      <c r="I695" s="93">
        <f>D706</f>
        <v>0</v>
      </c>
      <c r="J695" s="421">
        <v>1.2</v>
      </c>
      <c r="K695" s="93">
        <f t="shared" si="102"/>
        <v>0</v>
      </c>
      <c r="L695" s="116" t="e">
        <f t="shared" si="100"/>
        <v>#DIV/0!</v>
      </c>
      <c r="M695" s="87"/>
      <c r="N695" s="169" t="s">
        <v>156</v>
      </c>
      <c r="O695" s="93">
        <f>F706</f>
        <v>0</v>
      </c>
      <c r="P695" s="436">
        <v>1.2</v>
      </c>
      <c r="Q695" s="93">
        <f t="shared" si="103"/>
        <v>0</v>
      </c>
      <c r="R695" s="116" t="e">
        <f t="shared" si="101"/>
        <v>#DIV/0!</v>
      </c>
    </row>
    <row r="696" spans="1:18" x14ac:dyDescent="0.2">
      <c r="A696" s="171" t="s">
        <v>113</v>
      </c>
      <c r="B696" s="171" t="s">
        <v>139</v>
      </c>
      <c r="C696" s="456">
        <f t="shared" si="97"/>
        <v>0</v>
      </c>
      <c r="D696" s="171">
        <f>C696/2.5</f>
        <v>0</v>
      </c>
      <c r="E696" s="456">
        <f t="shared" si="98"/>
        <v>0</v>
      </c>
      <c r="F696" s="171">
        <f>E696/2.5</f>
        <v>0</v>
      </c>
      <c r="H696" s="169" t="s">
        <v>155</v>
      </c>
      <c r="I696" s="93">
        <f>D707</f>
        <v>0</v>
      </c>
      <c r="J696" s="421">
        <v>1.2</v>
      </c>
      <c r="K696" s="93">
        <f t="shared" si="102"/>
        <v>0</v>
      </c>
      <c r="L696" s="116" t="e">
        <f t="shared" si="100"/>
        <v>#DIV/0!</v>
      </c>
      <c r="M696" s="87"/>
      <c r="N696" s="169" t="s">
        <v>155</v>
      </c>
      <c r="O696" s="93">
        <f>F707</f>
        <v>0</v>
      </c>
      <c r="P696" s="436">
        <v>1.2</v>
      </c>
      <c r="Q696" s="93">
        <f t="shared" si="103"/>
        <v>0</v>
      </c>
      <c r="R696" s="116" t="e">
        <f t="shared" si="101"/>
        <v>#DIV/0!</v>
      </c>
    </row>
    <row r="697" spans="1:18" x14ac:dyDescent="0.2">
      <c r="A697" s="171" t="s">
        <v>131</v>
      </c>
      <c r="B697" s="175" t="s">
        <v>103</v>
      </c>
      <c r="C697" s="456">
        <f t="shared" si="97"/>
        <v>0</v>
      </c>
      <c r="D697" s="171">
        <f>C697</f>
        <v>0</v>
      </c>
      <c r="E697" s="456">
        <f t="shared" si="98"/>
        <v>0</v>
      </c>
      <c r="F697" s="171">
        <f>E697</f>
        <v>0</v>
      </c>
      <c r="H697" s="169" t="s">
        <v>129</v>
      </c>
      <c r="I697" s="93">
        <f>D708+D709</f>
        <v>0</v>
      </c>
      <c r="J697" s="421">
        <v>3</v>
      </c>
      <c r="K697" s="93">
        <f t="shared" si="102"/>
        <v>0</v>
      </c>
      <c r="L697" s="116" t="e">
        <f t="shared" si="100"/>
        <v>#DIV/0!</v>
      </c>
      <c r="M697" s="87"/>
      <c r="N697" s="169" t="s">
        <v>129</v>
      </c>
      <c r="O697" s="93">
        <f>F708+F709</f>
        <v>0</v>
      </c>
      <c r="P697" s="436">
        <v>3</v>
      </c>
      <c r="Q697" s="93">
        <f t="shared" si="103"/>
        <v>0</v>
      </c>
      <c r="R697" s="116" t="e">
        <f t="shared" si="101"/>
        <v>#DIV/0!</v>
      </c>
    </row>
    <row r="698" spans="1:18" x14ac:dyDescent="0.2">
      <c r="A698" s="171" t="s">
        <v>126</v>
      </c>
      <c r="B698" s="175" t="s">
        <v>121</v>
      </c>
      <c r="C698" s="456">
        <f t="shared" si="97"/>
        <v>0</v>
      </c>
      <c r="D698" s="171">
        <f>C698/4</f>
        <v>0</v>
      </c>
      <c r="E698" s="456">
        <f t="shared" si="98"/>
        <v>0</v>
      </c>
      <c r="F698" s="171">
        <f>E698/4</f>
        <v>0</v>
      </c>
      <c r="H698" s="169" t="s">
        <v>158</v>
      </c>
      <c r="I698" s="93">
        <f>D710</f>
        <v>0</v>
      </c>
      <c r="J698" s="421">
        <v>0.4</v>
      </c>
      <c r="K698" s="93">
        <f t="shared" si="102"/>
        <v>0</v>
      </c>
      <c r="L698" s="116" t="e">
        <f t="shared" si="100"/>
        <v>#DIV/0!</v>
      </c>
      <c r="M698" s="87"/>
      <c r="N698" s="169" t="s">
        <v>158</v>
      </c>
      <c r="O698" s="93">
        <f>F710</f>
        <v>0</v>
      </c>
      <c r="P698" s="436">
        <v>0.4</v>
      </c>
      <c r="Q698" s="93">
        <f t="shared" si="103"/>
        <v>0</v>
      </c>
      <c r="R698" s="116" t="e">
        <f t="shared" si="101"/>
        <v>#DIV/0!</v>
      </c>
    </row>
    <row r="699" spans="1:18" x14ac:dyDescent="0.2">
      <c r="A699" s="171" t="s">
        <v>126</v>
      </c>
      <c r="B699" s="175" t="s">
        <v>123</v>
      </c>
      <c r="C699" s="456">
        <f t="shared" si="97"/>
        <v>0</v>
      </c>
      <c r="D699" s="171">
        <f>C699/2</f>
        <v>0</v>
      </c>
      <c r="E699" s="456">
        <f t="shared" si="98"/>
        <v>0</v>
      </c>
      <c r="F699" s="171">
        <f>E699/2</f>
        <v>0</v>
      </c>
      <c r="H699" s="169" t="s">
        <v>157</v>
      </c>
      <c r="I699" s="93">
        <f>D711</f>
        <v>0</v>
      </c>
      <c r="J699" s="421">
        <v>0.4</v>
      </c>
      <c r="K699" s="93">
        <f t="shared" si="102"/>
        <v>0</v>
      </c>
      <c r="L699" s="116" t="e">
        <f t="shared" si="100"/>
        <v>#DIV/0!</v>
      </c>
      <c r="M699" s="87"/>
      <c r="N699" s="169" t="s">
        <v>157</v>
      </c>
      <c r="O699" s="93">
        <f>F711</f>
        <v>0</v>
      </c>
      <c r="P699" s="436">
        <v>0.4</v>
      </c>
      <c r="Q699" s="93">
        <f t="shared" si="103"/>
        <v>0</v>
      </c>
      <c r="R699" s="116" t="e">
        <f t="shared" si="101"/>
        <v>#DIV/0!</v>
      </c>
    </row>
    <row r="700" spans="1:18" x14ac:dyDescent="0.2">
      <c r="A700" s="171" t="s">
        <v>120</v>
      </c>
      <c r="B700" s="175" t="s">
        <v>121</v>
      </c>
      <c r="C700" s="456">
        <f t="shared" si="97"/>
        <v>0</v>
      </c>
      <c r="D700" s="171">
        <f>C700/4</f>
        <v>0</v>
      </c>
      <c r="E700" s="456">
        <f t="shared" si="98"/>
        <v>0</v>
      </c>
      <c r="F700" s="171">
        <f>E700/4</f>
        <v>0</v>
      </c>
      <c r="H700" s="169" t="s">
        <v>124</v>
      </c>
      <c r="I700" s="93">
        <f>D712+D713</f>
        <v>0</v>
      </c>
      <c r="J700" s="421">
        <v>14</v>
      </c>
      <c r="K700" s="93">
        <f t="shared" si="102"/>
        <v>0</v>
      </c>
      <c r="L700" s="116" t="e">
        <f t="shared" si="100"/>
        <v>#DIV/0!</v>
      </c>
      <c r="M700" s="87"/>
      <c r="N700" s="169" t="s">
        <v>124</v>
      </c>
      <c r="O700" s="93">
        <f>F712+F713</f>
        <v>0</v>
      </c>
      <c r="P700" s="436">
        <v>14</v>
      </c>
      <c r="Q700" s="93">
        <f t="shared" si="103"/>
        <v>0</v>
      </c>
      <c r="R700" s="116" t="e">
        <f t="shared" si="101"/>
        <v>#DIV/0!</v>
      </c>
    </row>
    <row r="701" spans="1:18" x14ac:dyDescent="0.2">
      <c r="A701" s="169" t="s">
        <v>120</v>
      </c>
      <c r="B701" s="175" t="s">
        <v>123</v>
      </c>
      <c r="C701" s="456">
        <f t="shared" si="97"/>
        <v>0</v>
      </c>
      <c r="D701" s="171">
        <f>C701/2</f>
        <v>0</v>
      </c>
      <c r="E701" s="456">
        <f t="shared" si="98"/>
        <v>0</v>
      </c>
      <c r="F701" s="171">
        <f>E701/2</f>
        <v>0</v>
      </c>
      <c r="H701" s="169" t="s">
        <v>136</v>
      </c>
      <c r="I701" s="93">
        <f>D714</f>
        <v>0</v>
      </c>
      <c r="J701" s="421">
        <v>0.15</v>
      </c>
      <c r="K701" s="93">
        <f t="shared" si="102"/>
        <v>0</v>
      </c>
      <c r="L701" s="116" t="e">
        <f t="shared" si="100"/>
        <v>#DIV/0!</v>
      </c>
      <c r="M701" s="87"/>
      <c r="N701" s="169" t="s">
        <v>136</v>
      </c>
      <c r="O701" s="93">
        <f>F714</f>
        <v>0</v>
      </c>
      <c r="P701" s="436">
        <v>0.15</v>
      </c>
      <c r="Q701" s="93">
        <f t="shared" si="103"/>
        <v>0</v>
      </c>
      <c r="R701" s="116" t="e">
        <f t="shared" si="101"/>
        <v>#DIV/0!</v>
      </c>
    </row>
    <row r="702" spans="1:18" x14ac:dyDescent="0.2">
      <c r="A702" s="169" t="s">
        <v>120</v>
      </c>
      <c r="B702" s="175" t="s">
        <v>436</v>
      </c>
      <c r="C702" s="456">
        <f t="shared" si="97"/>
        <v>0</v>
      </c>
      <c r="D702" s="171">
        <f>C702/1.33</f>
        <v>0</v>
      </c>
      <c r="E702" s="456">
        <f t="shared" si="98"/>
        <v>0</v>
      </c>
      <c r="F702" s="171">
        <f>E702/1.33</f>
        <v>0</v>
      </c>
      <c r="H702" s="169" t="s">
        <v>137</v>
      </c>
      <c r="I702" s="93">
        <f>D715+D716</f>
        <v>0</v>
      </c>
      <c r="J702" s="421">
        <v>0.3</v>
      </c>
      <c r="K702" s="93">
        <f t="shared" si="102"/>
        <v>0</v>
      </c>
      <c r="L702" s="116" t="e">
        <f t="shared" si="100"/>
        <v>#DIV/0!</v>
      </c>
      <c r="M702" s="87"/>
      <c r="N702" s="169" t="s">
        <v>137</v>
      </c>
      <c r="O702" s="93">
        <f>F715+F716</f>
        <v>0</v>
      </c>
      <c r="P702" s="436">
        <v>0.3</v>
      </c>
      <c r="Q702" s="93">
        <f t="shared" si="103"/>
        <v>0</v>
      </c>
      <c r="R702" s="116" t="e">
        <f t="shared" si="101"/>
        <v>#DIV/0!</v>
      </c>
    </row>
    <row r="703" spans="1:18" x14ac:dyDescent="0.2">
      <c r="A703" s="169" t="s">
        <v>120</v>
      </c>
      <c r="B703" s="175" t="s">
        <v>114</v>
      </c>
      <c r="C703" s="456">
        <f t="shared" si="97"/>
        <v>0</v>
      </c>
      <c r="D703" s="171">
        <f>C703/4</f>
        <v>0</v>
      </c>
      <c r="E703" s="456">
        <f t="shared" si="98"/>
        <v>0</v>
      </c>
      <c r="F703" s="171">
        <f>E703/4</f>
        <v>0</v>
      </c>
      <c r="H703" s="169" t="s">
        <v>135</v>
      </c>
      <c r="I703" s="93">
        <f>D717+D718</f>
        <v>0</v>
      </c>
      <c r="J703" s="421">
        <v>0.4</v>
      </c>
      <c r="K703" s="93">
        <f t="shared" si="102"/>
        <v>0</v>
      </c>
      <c r="L703" s="116" t="e">
        <f t="shared" si="100"/>
        <v>#DIV/0!</v>
      </c>
      <c r="M703" s="87"/>
      <c r="N703" s="169" t="s">
        <v>135</v>
      </c>
      <c r="O703" s="93">
        <f>F717+F718</f>
        <v>0</v>
      </c>
      <c r="P703" s="436">
        <v>0.4</v>
      </c>
      <c r="Q703" s="93">
        <f t="shared" si="103"/>
        <v>0</v>
      </c>
      <c r="R703" s="116" t="e">
        <f t="shared" si="101"/>
        <v>#DIV/0!</v>
      </c>
    </row>
    <row r="704" spans="1:18" x14ac:dyDescent="0.2">
      <c r="A704" s="169" t="s">
        <v>120</v>
      </c>
      <c r="B704" s="175" t="s">
        <v>118</v>
      </c>
      <c r="C704" s="456">
        <f t="shared" si="97"/>
        <v>0</v>
      </c>
      <c r="D704" s="171">
        <f>C704/2</f>
        <v>0</v>
      </c>
      <c r="E704" s="456">
        <f t="shared" si="98"/>
        <v>0</v>
      </c>
      <c r="F704" s="171">
        <f>E704/2</f>
        <v>0</v>
      </c>
      <c r="H704" s="169" t="s">
        <v>133</v>
      </c>
      <c r="I704" s="93">
        <f>D719+D720</f>
        <v>0</v>
      </c>
      <c r="J704" s="421">
        <v>2</v>
      </c>
      <c r="K704" s="93">
        <f t="shared" si="102"/>
        <v>0</v>
      </c>
      <c r="L704" s="116" t="e">
        <f t="shared" si="100"/>
        <v>#DIV/0!</v>
      </c>
      <c r="M704" s="87"/>
      <c r="N704" s="169" t="s">
        <v>133</v>
      </c>
      <c r="O704" s="93">
        <f>F719+F720</f>
        <v>0</v>
      </c>
      <c r="P704" s="436">
        <v>2</v>
      </c>
      <c r="Q704" s="93">
        <f t="shared" si="103"/>
        <v>0</v>
      </c>
      <c r="R704" s="116" t="e">
        <f t="shared" si="101"/>
        <v>#DIV/0!</v>
      </c>
    </row>
    <row r="705" spans="1:18" x14ac:dyDescent="0.2">
      <c r="A705" s="169" t="s">
        <v>120</v>
      </c>
      <c r="B705" s="175" t="s">
        <v>437</v>
      </c>
      <c r="C705" s="456">
        <f t="shared" si="97"/>
        <v>0</v>
      </c>
      <c r="D705" s="171">
        <f>C705/1.33</f>
        <v>0</v>
      </c>
      <c r="E705" s="456">
        <f t="shared" si="98"/>
        <v>0</v>
      </c>
      <c r="F705" s="171">
        <f>E705/1.33</f>
        <v>0</v>
      </c>
      <c r="H705" s="168" t="s">
        <v>242</v>
      </c>
      <c r="I705" s="116">
        <f>D721</f>
        <v>0</v>
      </c>
      <c r="J705" s="421">
        <v>0.28000000000000003</v>
      </c>
      <c r="K705" s="116">
        <f t="shared" ref="K705:K713" si="104">I705/J705</f>
        <v>0</v>
      </c>
      <c r="L705" s="116" t="e">
        <f t="shared" si="100"/>
        <v>#DIV/0!</v>
      </c>
      <c r="M705" s="117"/>
      <c r="N705" s="168" t="s">
        <v>242</v>
      </c>
      <c r="O705" s="116">
        <f>F721</f>
        <v>0</v>
      </c>
      <c r="P705" s="436">
        <v>0.28000000000000003</v>
      </c>
      <c r="Q705" s="116">
        <f t="shared" si="103"/>
        <v>0</v>
      </c>
      <c r="R705" s="116" t="e">
        <f t="shared" si="101"/>
        <v>#DIV/0!</v>
      </c>
    </row>
    <row r="706" spans="1:18" x14ac:dyDescent="0.2">
      <c r="A706" s="169" t="s">
        <v>149</v>
      </c>
      <c r="B706" s="175" t="s">
        <v>151</v>
      </c>
      <c r="C706" s="456">
        <f t="shared" si="97"/>
        <v>0</v>
      </c>
      <c r="D706" s="171">
        <f>C706/1.67</f>
        <v>0</v>
      </c>
      <c r="E706" s="456">
        <f t="shared" si="98"/>
        <v>0</v>
      </c>
      <c r="F706" s="171">
        <f>E706/1.67</f>
        <v>0</v>
      </c>
      <c r="H706" s="168" t="s">
        <v>243</v>
      </c>
      <c r="I706" s="116">
        <f>D722</f>
        <v>0</v>
      </c>
      <c r="J706" s="421">
        <v>0.1</v>
      </c>
      <c r="K706" s="116">
        <f t="shared" si="104"/>
        <v>0</v>
      </c>
      <c r="L706" s="116" t="e">
        <f t="shared" si="100"/>
        <v>#DIV/0!</v>
      </c>
      <c r="M706" s="117"/>
      <c r="N706" s="168" t="s">
        <v>243</v>
      </c>
      <c r="O706" s="116">
        <f>F722</f>
        <v>0</v>
      </c>
      <c r="P706" s="436">
        <v>0.1</v>
      </c>
      <c r="Q706" s="116">
        <f t="shared" si="103"/>
        <v>0</v>
      </c>
      <c r="R706" s="116" t="e">
        <f t="shared" si="101"/>
        <v>#DIV/0!</v>
      </c>
    </row>
    <row r="707" spans="1:18" x14ac:dyDescent="0.2">
      <c r="A707" s="169" t="s">
        <v>149</v>
      </c>
      <c r="B707" s="175" t="s">
        <v>150</v>
      </c>
      <c r="C707" s="456">
        <f t="shared" si="97"/>
        <v>0</v>
      </c>
      <c r="D707" s="171">
        <f>C707/1.67</f>
        <v>0</v>
      </c>
      <c r="E707" s="456">
        <f t="shared" si="98"/>
        <v>0</v>
      </c>
      <c r="F707" s="171">
        <f>E707/1.67</f>
        <v>0</v>
      </c>
      <c r="H707" s="168" t="s">
        <v>218</v>
      </c>
      <c r="I707" s="93">
        <f>D723</f>
        <v>0</v>
      </c>
      <c r="J707" s="421">
        <v>0.04</v>
      </c>
      <c r="K707" s="93">
        <f t="shared" si="104"/>
        <v>0</v>
      </c>
      <c r="L707" s="116" t="e">
        <f t="shared" si="100"/>
        <v>#DIV/0!</v>
      </c>
      <c r="M707" s="87"/>
      <c r="N707" s="168" t="s">
        <v>218</v>
      </c>
      <c r="O707" s="93">
        <f>F723</f>
        <v>0</v>
      </c>
      <c r="P707" s="437">
        <v>0.04</v>
      </c>
      <c r="Q707" s="93">
        <f t="shared" ref="Q707:Q713" si="105">O707/P707</f>
        <v>0</v>
      </c>
      <c r="R707" s="116" t="e">
        <f t="shared" si="101"/>
        <v>#DIV/0!</v>
      </c>
    </row>
    <row r="708" spans="1:18" x14ac:dyDescent="0.2">
      <c r="A708" s="169" t="s">
        <v>129</v>
      </c>
      <c r="B708" s="175" t="s">
        <v>123</v>
      </c>
      <c r="C708" s="456">
        <f t="shared" si="97"/>
        <v>0</v>
      </c>
      <c r="D708" s="171">
        <f>C708/2</f>
        <v>0</v>
      </c>
      <c r="E708" s="456">
        <f t="shared" si="98"/>
        <v>0</v>
      </c>
      <c r="F708" s="171">
        <f>E708/2</f>
        <v>0</v>
      </c>
      <c r="H708" s="168" t="s">
        <v>219</v>
      </c>
      <c r="I708" s="93">
        <f>D724</f>
        <v>0</v>
      </c>
      <c r="J708" s="420">
        <v>0.21</v>
      </c>
      <c r="K708" s="93">
        <f t="shared" si="104"/>
        <v>0</v>
      </c>
      <c r="L708" s="116" t="e">
        <f t="shared" si="100"/>
        <v>#DIV/0!</v>
      </c>
      <c r="M708" s="87"/>
      <c r="N708" s="168" t="s">
        <v>219</v>
      </c>
      <c r="O708" s="93">
        <f>F724</f>
        <v>0</v>
      </c>
      <c r="P708" s="437">
        <v>0.21</v>
      </c>
      <c r="Q708" s="93">
        <f t="shared" si="105"/>
        <v>0</v>
      </c>
      <c r="R708" s="116" t="e">
        <f t="shared" si="101"/>
        <v>#DIV/0!</v>
      </c>
    </row>
    <row r="709" spans="1:18" x14ac:dyDescent="0.2">
      <c r="A709" s="169" t="s">
        <v>129</v>
      </c>
      <c r="B709" s="175" t="s">
        <v>103</v>
      </c>
      <c r="C709" s="456">
        <f t="shared" si="97"/>
        <v>0</v>
      </c>
      <c r="D709" s="171">
        <f>C709</f>
        <v>0</v>
      </c>
      <c r="E709" s="456">
        <f t="shared" si="98"/>
        <v>0</v>
      </c>
      <c r="F709" s="171">
        <f>E709</f>
        <v>0</v>
      </c>
      <c r="H709" s="168" t="s">
        <v>220</v>
      </c>
      <c r="I709" s="93">
        <f>D725</f>
        <v>0</v>
      </c>
      <c r="J709" s="420">
        <v>0.1</v>
      </c>
      <c r="K709" s="93">
        <f t="shared" si="104"/>
        <v>0</v>
      </c>
      <c r="L709" s="116" t="e">
        <f t="shared" si="100"/>
        <v>#DIV/0!</v>
      </c>
      <c r="M709" s="87"/>
      <c r="N709" s="168" t="s">
        <v>220</v>
      </c>
      <c r="O709" s="93">
        <f>F725</f>
        <v>0</v>
      </c>
      <c r="P709" s="437">
        <v>0.1</v>
      </c>
      <c r="Q709" s="93">
        <f t="shared" si="105"/>
        <v>0</v>
      </c>
      <c r="R709" s="116" t="e">
        <f t="shared" si="101"/>
        <v>#DIV/0!</v>
      </c>
    </row>
    <row r="710" spans="1:18" x14ac:dyDescent="0.2">
      <c r="A710" s="169" t="s">
        <v>152</v>
      </c>
      <c r="B710" s="175" t="s">
        <v>154</v>
      </c>
      <c r="C710" s="456">
        <f t="shared" si="97"/>
        <v>0</v>
      </c>
      <c r="D710" s="171">
        <f>C710/2.5</f>
        <v>0</v>
      </c>
      <c r="E710" s="456">
        <f t="shared" si="98"/>
        <v>0</v>
      </c>
      <c r="F710" s="171">
        <f>E710/2.5</f>
        <v>0</v>
      </c>
      <c r="H710" s="168" t="s">
        <v>221</v>
      </c>
      <c r="I710" s="93">
        <f>D726+D727</f>
        <v>0</v>
      </c>
      <c r="J710" s="420">
        <v>0.05</v>
      </c>
      <c r="K710" s="93">
        <f t="shared" si="104"/>
        <v>0</v>
      </c>
      <c r="L710" s="116" t="e">
        <f t="shared" si="100"/>
        <v>#DIV/0!</v>
      </c>
      <c r="M710" s="87"/>
      <c r="N710" s="168" t="s">
        <v>221</v>
      </c>
      <c r="O710" s="93">
        <f>F726+F727</f>
        <v>0</v>
      </c>
      <c r="P710" s="437">
        <v>0.05</v>
      </c>
      <c r="Q710" s="93">
        <f t="shared" si="105"/>
        <v>0</v>
      </c>
      <c r="R710" s="116" t="e">
        <f t="shared" si="101"/>
        <v>#DIV/0!</v>
      </c>
    </row>
    <row r="711" spans="1:18" x14ac:dyDescent="0.2">
      <c r="A711" s="169" t="s">
        <v>152</v>
      </c>
      <c r="B711" s="175" t="s">
        <v>153</v>
      </c>
      <c r="C711" s="456">
        <f t="shared" si="97"/>
        <v>0</v>
      </c>
      <c r="D711" s="171">
        <f>C711/2.5</f>
        <v>0</v>
      </c>
      <c r="E711" s="456">
        <f t="shared" si="98"/>
        <v>0</v>
      </c>
      <c r="F711" s="171">
        <f>E711/2.5</f>
        <v>0</v>
      </c>
      <c r="H711" s="168" t="s">
        <v>223</v>
      </c>
      <c r="I711" s="93">
        <f>D728</f>
        <v>0</v>
      </c>
      <c r="J711" s="420">
        <v>0.2</v>
      </c>
      <c r="K711" s="93">
        <f t="shared" si="104"/>
        <v>0</v>
      </c>
      <c r="L711" s="116" t="e">
        <f t="shared" si="100"/>
        <v>#DIV/0!</v>
      </c>
      <c r="M711" s="87"/>
      <c r="N711" s="168" t="s">
        <v>223</v>
      </c>
      <c r="O711" s="93">
        <f>F728</f>
        <v>0</v>
      </c>
      <c r="P711" s="437">
        <v>0.2</v>
      </c>
      <c r="Q711" s="93">
        <f t="shared" si="105"/>
        <v>0</v>
      </c>
      <c r="R711" s="116" t="e">
        <f t="shared" si="101"/>
        <v>#DIV/0!</v>
      </c>
    </row>
    <row r="712" spans="1:18" x14ac:dyDescent="0.2">
      <c r="A712" s="169" t="s">
        <v>127</v>
      </c>
      <c r="B712" s="175" t="s">
        <v>128</v>
      </c>
      <c r="C712" s="456">
        <f t="shared" si="97"/>
        <v>0</v>
      </c>
      <c r="D712" s="171">
        <f>C712*4</f>
        <v>0</v>
      </c>
      <c r="E712" s="456">
        <f t="shared" si="98"/>
        <v>0</v>
      </c>
      <c r="F712" s="171">
        <f>E712*4</f>
        <v>0</v>
      </c>
      <c r="H712" s="168" t="s">
        <v>225</v>
      </c>
      <c r="I712" s="93">
        <f>D729</f>
        <v>0</v>
      </c>
      <c r="J712" s="420">
        <v>0.1</v>
      </c>
      <c r="K712" s="93">
        <f t="shared" si="104"/>
        <v>0</v>
      </c>
      <c r="L712" s="116" t="e">
        <f t="shared" si="100"/>
        <v>#DIV/0!</v>
      </c>
      <c r="M712" s="87"/>
      <c r="N712" s="168" t="s">
        <v>225</v>
      </c>
      <c r="O712" s="93">
        <f>F729</f>
        <v>0</v>
      </c>
      <c r="P712" s="437">
        <v>0.1</v>
      </c>
      <c r="Q712" s="93">
        <f t="shared" si="105"/>
        <v>0</v>
      </c>
      <c r="R712" s="116" t="e">
        <f t="shared" si="101"/>
        <v>#DIV/0!</v>
      </c>
    </row>
    <row r="713" spans="1:18" ht="13.5" thickBot="1" x14ac:dyDescent="0.25">
      <c r="A713" s="169" t="s">
        <v>127</v>
      </c>
      <c r="B713" s="175" t="s">
        <v>130</v>
      </c>
      <c r="C713" s="456">
        <f t="shared" si="97"/>
        <v>0</v>
      </c>
      <c r="D713" s="171">
        <f>C713*2</f>
        <v>0</v>
      </c>
      <c r="E713" s="456">
        <f t="shared" si="98"/>
        <v>0</v>
      </c>
      <c r="F713" s="171">
        <f>E713*2</f>
        <v>0</v>
      </c>
      <c r="H713" s="170" t="s">
        <v>226</v>
      </c>
      <c r="I713" s="95">
        <f>D730</f>
        <v>0</v>
      </c>
      <c r="J713" s="422">
        <v>0.4</v>
      </c>
      <c r="K713" s="95">
        <f t="shared" si="104"/>
        <v>0</v>
      </c>
      <c r="L713" s="533" t="e">
        <f t="shared" si="100"/>
        <v>#DIV/0!</v>
      </c>
      <c r="M713" s="87"/>
      <c r="N713" s="170" t="s">
        <v>226</v>
      </c>
      <c r="O713" s="95">
        <f>F730</f>
        <v>0</v>
      </c>
      <c r="P713" s="438">
        <v>0.4</v>
      </c>
      <c r="Q713" s="95">
        <f t="shared" si="105"/>
        <v>0</v>
      </c>
      <c r="R713" s="533" t="e">
        <f t="shared" si="101"/>
        <v>#DIV/0!</v>
      </c>
    </row>
    <row r="714" spans="1:18" ht="13.5" thickBot="1" x14ac:dyDescent="0.25">
      <c r="A714" s="169" t="s">
        <v>136</v>
      </c>
      <c r="B714" s="175" t="s">
        <v>140</v>
      </c>
      <c r="C714" s="456">
        <f t="shared" si="97"/>
        <v>0</v>
      </c>
      <c r="D714" s="171">
        <f>C714/20</f>
        <v>0</v>
      </c>
      <c r="E714" s="456">
        <f t="shared" si="98"/>
        <v>0</v>
      </c>
      <c r="F714" s="171">
        <f>E714/20</f>
        <v>0</v>
      </c>
    </row>
    <row r="715" spans="1:18" ht="13.5" thickBot="1" x14ac:dyDescent="0.25">
      <c r="A715" s="169" t="s">
        <v>137</v>
      </c>
      <c r="B715" s="175" t="s">
        <v>222</v>
      </c>
      <c r="C715" s="456">
        <f t="shared" si="97"/>
        <v>0</v>
      </c>
      <c r="D715" s="171">
        <f>C715/30</f>
        <v>0</v>
      </c>
      <c r="E715" s="456">
        <f t="shared" si="98"/>
        <v>0</v>
      </c>
      <c r="F715" s="171">
        <f>E715/30</f>
        <v>0</v>
      </c>
      <c r="J715" s="85" t="s">
        <v>138</v>
      </c>
      <c r="K715" s="96">
        <f>SUM(K659+K604+K549+K494+K439+K384+K329+K274+K219+K164+K109+K53)</f>
        <v>0</v>
      </c>
      <c r="P715" s="85" t="s">
        <v>138</v>
      </c>
      <c r="Q715" s="96">
        <f>SUM(Q659+Q604+Q549+Q494+Q439+Q384+Q329+Q274+Q219+Q164+Q109+Q53)</f>
        <v>0</v>
      </c>
    </row>
    <row r="716" spans="1:18" x14ac:dyDescent="0.2">
      <c r="A716" s="169" t="s">
        <v>137</v>
      </c>
      <c r="B716" s="175" t="s">
        <v>224</v>
      </c>
      <c r="C716" s="456">
        <f t="shared" si="97"/>
        <v>0</v>
      </c>
      <c r="D716" s="171">
        <f>C716/6.67</f>
        <v>0</v>
      </c>
      <c r="E716" s="456">
        <f t="shared" si="98"/>
        <v>0</v>
      </c>
      <c r="F716" s="171">
        <f>E716/6.67</f>
        <v>0</v>
      </c>
    </row>
    <row r="717" spans="1:18" x14ac:dyDescent="0.2">
      <c r="A717" s="169" t="s">
        <v>135</v>
      </c>
      <c r="B717" s="175" t="s">
        <v>116</v>
      </c>
      <c r="C717" s="456">
        <f t="shared" si="97"/>
        <v>0</v>
      </c>
      <c r="D717" s="171">
        <f>C717/5</f>
        <v>0</v>
      </c>
      <c r="E717" s="456">
        <f t="shared" si="98"/>
        <v>0</v>
      </c>
      <c r="F717" s="171">
        <f>E717/5</f>
        <v>0</v>
      </c>
    </row>
    <row r="718" spans="1:18" x14ac:dyDescent="0.2">
      <c r="A718" s="169" t="s">
        <v>135</v>
      </c>
      <c r="B718" s="175" t="s">
        <v>139</v>
      </c>
      <c r="C718" s="456">
        <f t="shared" si="97"/>
        <v>0</v>
      </c>
      <c r="D718" s="171">
        <f>C718/2.5</f>
        <v>0</v>
      </c>
      <c r="E718" s="456">
        <f t="shared" si="98"/>
        <v>0</v>
      </c>
      <c r="F718" s="171">
        <f>E718/2.5</f>
        <v>0</v>
      </c>
    </row>
    <row r="719" spans="1:18" x14ac:dyDescent="0.2">
      <c r="A719" s="169" t="s">
        <v>133</v>
      </c>
      <c r="B719" s="175" t="s">
        <v>123</v>
      </c>
      <c r="C719" s="456">
        <f t="shared" si="97"/>
        <v>0</v>
      </c>
      <c r="D719" s="171">
        <f>C719/2</f>
        <v>0</v>
      </c>
      <c r="E719" s="456">
        <f t="shared" si="98"/>
        <v>0</v>
      </c>
      <c r="F719" s="171">
        <f>E719/2</f>
        <v>0</v>
      </c>
    </row>
    <row r="720" spans="1:18" x14ac:dyDescent="0.2">
      <c r="A720" s="176" t="s">
        <v>133</v>
      </c>
      <c r="B720" s="177" t="s">
        <v>103</v>
      </c>
      <c r="C720" s="456">
        <f t="shared" si="97"/>
        <v>0</v>
      </c>
      <c r="D720" s="512">
        <f>C720</f>
        <v>0</v>
      </c>
      <c r="E720" s="456">
        <f t="shared" si="98"/>
        <v>0</v>
      </c>
      <c r="F720" s="512">
        <f>E720</f>
        <v>0</v>
      </c>
    </row>
    <row r="721" spans="1:6" x14ac:dyDescent="0.2">
      <c r="A721" s="169" t="s">
        <v>242</v>
      </c>
      <c r="B721" s="178" t="s">
        <v>123</v>
      </c>
      <c r="C721" s="456">
        <f t="shared" si="97"/>
        <v>0</v>
      </c>
      <c r="D721" s="512">
        <f>C721/2</f>
        <v>0</v>
      </c>
      <c r="E721" s="456">
        <f t="shared" si="98"/>
        <v>0</v>
      </c>
      <c r="F721" s="512">
        <f>E721/2</f>
        <v>0</v>
      </c>
    </row>
    <row r="722" spans="1:6" x14ac:dyDescent="0.2">
      <c r="A722" s="169" t="s">
        <v>243</v>
      </c>
      <c r="B722" s="178" t="s">
        <v>244</v>
      </c>
      <c r="C722" s="456">
        <f t="shared" si="97"/>
        <v>0</v>
      </c>
      <c r="D722" s="512">
        <f>C722/20</f>
        <v>0</v>
      </c>
      <c r="E722" s="456">
        <f t="shared" si="98"/>
        <v>0</v>
      </c>
      <c r="F722" s="512">
        <f>E722/20</f>
        <v>0</v>
      </c>
    </row>
    <row r="723" spans="1:6" x14ac:dyDescent="0.2">
      <c r="A723" s="168" t="s">
        <v>218</v>
      </c>
      <c r="B723" s="175" t="s">
        <v>227</v>
      </c>
      <c r="C723" s="456">
        <f t="shared" si="97"/>
        <v>0</v>
      </c>
      <c r="D723" s="171">
        <f>C723/20</f>
        <v>0</v>
      </c>
      <c r="E723" s="456">
        <f t="shared" si="98"/>
        <v>0</v>
      </c>
      <c r="F723" s="171">
        <f>E723/20</f>
        <v>0</v>
      </c>
    </row>
    <row r="724" spans="1:6" x14ac:dyDescent="0.2">
      <c r="A724" s="168" t="s">
        <v>219</v>
      </c>
      <c r="B724" s="175" t="s">
        <v>227</v>
      </c>
      <c r="C724" s="456">
        <f t="shared" si="97"/>
        <v>0</v>
      </c>
      <c r="D724" s="171">
        <f>C724/20</f>
        <v>0</v>
      </c>
      <c r="E724" s="456">
        <f t="shared" si="98"/>
        <v>0</v>
      </c>
      <c r="F724" s="171">
        <f>E724/20</f>
        <v>0</v>
      </c>
    </row>
    <row r="725" spans="1:6" x14ac:dyDescent="0.2">
      <c r="A725" s="168" t="s">
        <v>220</v>
      </c>
      <c r="B725" s="175" t="s">
        <v>228</v>
      </c>
      <c r="C725" s="456">
        <f t="shared" si="97"/>
        <v>0</v>
      </c>
      <c r="D725" s="171">
        <f>C725/10</f>
        <v>0</v>
      </c>
      <c r="E725" s="456">
        <f t="shared" si="98"/>
        <v>0</v>
      </c>
      <c r="F725" s="171">
        <f>E725/10</f>
        <v>0</v>
      </c>
    </row>
    <row r="726" spans="1:6" x14ac:dyDescent="0.2">
      <c r="A726" s="168" t="s">
        <v>221</v>
      </c>
      <c r="B726" s="175" t="s">
        <v>227</v>
      </c>
      <c r="C726" s="456">
        <f t="shared" si="97"/>
        <v>0</v>
      </c>
      <c r="D726" s="171">
        <f>C726/20</f>
        <v>0</v>
      </c>
      <c r="E726" s="456">
        <f t="shared" si="98"/>
        <v>0</v>
      </c>
      <c r="F726" s="171">
        <f>E726/20</f>
        <v>0</v>
      </c>
    </row>
    <row r="727" spans="1:6" x14ac:dyDescent="0.2">
      <c r="A727" s="168" t="s">
        <v>221</v>
      </c>
      <c r="B727" s="175" t="s">
        <v>229</v>
      </c>
      <c r="C727" s="456">
        <f t="shared" si="97"/>
        <v>0</v>
      </c>
      <c r="D727" s="171">
        <f>C727*0.07</f>
        <v>0</v>
      </c>
      <c r="E727" s="456">
        <f t="shared" si="98"/>
        <v>0</v>
      </c>
      <c r="F727" s="171">
        <f>E727*0.07</f>
        <v>0</v>
      </c>
    </row>
    <row r="728" spans="1:6" x14ac:dyDescent="0.2">
      <c r="A728" s="168" t="s">
        <v>223</v>
      </c>
      <c r="B728" s="175" t="s">
        <v>230</v>
      </c>
      <c r="C728" s="456">
        <f t="shared" si="97"/>
        <v>0</v>
      </c>
      <c r="D728" s="171">
        <f>C728/5</f>
        <v>0</v>
      </c>
      <c r="E728" s="456">
        <f t="shared" si="98"/>
        <v>0</v>
      </c>
      <c r="F728" s="171">
        <f>E728/5</f>
        <v>0</v>
      </c>
    </row>
    <row r="729" spans="1:6" x14ac:dyDescent="0.2">
      <c r="A729" s="168" t="s">
        <v>225</v>
      </c>
      <c r="B729" s="175" t="s">
        <v>228</v>
      </c>
      <c r="C729" s="456">
        <f t="shared" si="97"/>
        <v>0</v>
      </c>
      <c r="D729" s="171">
        <f>C729/10</f>
        <v>0</v>
      </c>
      <c r="E729" s="456">
        <f t="shared" si="98"/>
        <v>0</v>
      </c>
      <c r="F729" s="171">
        <f>E729/10</f>
        <v>0</v>
      </c>
    </row>
    <row r="730" spans="1:6" ht="13.5" thickBot="1" x14ac:dyDescent="0.25">
      <c r="A730" s="170" t="s">
        <v>226</v>
      </c>
      <c r="B730" s="179" t="s">
        <v>231</v>
      </c>
      <c r="C730" s="291">
        <f t="shared" si="97"/>
        <v>0</v>
      </c>
      <c r="D730" s="513">
        <f>C730/5</f>
        <v>0</v>
      </c>
      <c r="E730" s="291">
        <f t="shared" si="98"/>
        <v>0</v>
      </c>
      <c r="F730" s="513">
        <f>E730/5</f>
        <v>0</v>
      </c>
    </row>
  </sheetData>
  <mergeCells count="26">
    <mergeCell ref="C677:D677"/>
    <mergeCell ref="E677:F677"/>
    <mergeCell ref="C511:D511"/>
    <mergeCell ref="E511:F511"/>
    <mergeCell ref="C566:D566"/>
    <mergeCell ref="E566:F566"/>
    <mergeCell ref="C621:D621"/>
    <mergeCell ref="E621:F621"/>
    <mergeCell ref="C346:D346"/>
    <mergeCell ref="E346:F346"/>
    <mergeCell ref="C401:D401"/>
    <mergeCell ref="E401:F401"/>
    <mergeCell ref="C456:D456"/>
    <mergeCell ref="E456:F456"/>
    <mergeCell ref="C181:D181"/>
    <mergeCell ref="E181:F181"/>
    <mergeCell ref="C236:D236"/>
    <mergeCell ref="E236:F236"/>
    <mergeCell ref="C291:D291"/>
    <mergeCell ref="E291:F291"/>
    <mergeCell ref="C15:D15"/>
    <mergeCell ref="E15:F15"/>
    <mergeCell ref="C71:D71"/>
    <mergeCell ref="E71:F71"/>
    <mergeCell ref="C126:D126"/>
    <mergeCell ref="E126:F126"/>
  </mergeCells>
  <pageMargins left="0" right="0" top="0.98425196850393704" bottom="0.98425196850393704" header="0.51181102362204722" footer="0.51181102362204722"/>
  <pageSetup paperSize="9" scale="85" orientation="portrait" r:id="rId1"/>
  <headerFooter alignWithMargins="0">
    <oddHeader>&amp;LDivisão de Infecção Hospitalar - Planilha 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1"/>
  <sheetViews>
    <sheetView zoomScale="70" zoomScaleNormal="70" workbookViewId="0">
      <selection activeCell="C15" sqref="C15"/>
    </sheetView>
  </sheetViews>
  <sheetFormatPr defaultRowHeight="15" x14ac:dyDescent="0.2"/>
  <cols>
    <col min="1" max="1" width="22.7109375" style="3" customWidth="1"/>
    <col min="2" max="2" width="32.5703125" style="3" customWidth="1"/>
    <col min="3" max="3" width="31.85546875" style="3" customWidth="1"/>
    <col min="4" max="4" width="26.28515625" style="3" customWidth="1"/>
    <col min="5" max="5" width="15.28515625" style="3" hidden="1" customWidth="1"/>
    <col min="6" max="16384" width="9.140625" style="2"/>
  </cols>
  <sheetData>
    <row r="1" spans="1:5" s="1" customFormat="1" ht="29.25" customHeight="1" thickTop="1" thickBot="1" x14ac:dyDescent="0.35">
      <c r="A1" s="535" t="s">
        <v>292</v>
      </c>
      <c r="B1" s="536"/>
      <c r="C1" s="536"/>
      <c r="D1" s="537"/>
      <c r="E1" s="52"/>
    </row>
    <row r="2" spans="1:5" s="1" customFormat="1" ht="18.75" thickBot="1" x14ac:dyDescent="0.3">
      <c r="A2" s="538" t="s">
        <v>50</v>
      </c>
      <c r="B2" s="539"/>
      <c r="C2" s="539"/>
      <c r="D2" s="540"/>
      <c r="E2" s="54"/>
    </row>
    <row r="3" spans="1:5" ht="17.25" thickTop="1" thickBot="1" x14ac:dyDescent="0.3">
      <c r="A3" s="377" t="s">
        <v>92</v>
      </c>
      <c r="B3" s="378"/>
      <c r="C3" s="378"/>
      <c r="D3" s="383"/>
      <c r="E3" s="55"/>
    </row>
    <row r="4" spans="1:5" ht="16.5" thickTop="1" x14ac:dyDescent="0.25">
      <c r="A4" s="369" t="s">
        <v>201</v>
      </c>
      <c r="B4" s="370"/>
      <c r="C4" s="370"/>
      <c r="D4" s="384"/>
      <c r="E4" s="56"/>
    </row>
    <row r="5" spans="1:5" ht="16.5" thickBot="1" x14ac:dyDescent="0.3">
      <c r="A5" s="376" t="s">
        <v>181</v>
      </c>
      <c r="B5" s="374"/>
      <c r="C5" s="374"/>
      <c r="D5" s="385"/>
      <c r="E5" s="57"/>
    </row>
    <row r="6" spans="1:5" ht="17.25" thickTop="1" thickBot="1" x14ac:dyDescent="0.3">
      <c r="A6" s="380" t="s">
        <v>51</v>
      </c>
      <c r="B6" s="381"/>
      <c r="C6" s="381"/>
      <c r="D6" s="386"/>
      <c r="E6" s="58"/>
    </row>
    <row r="7" spans="1:5" ht="13.5" customHeight="1" thickTop="1" x14ac:dyDescent="0.2">
      <c r="A7" s="53"/>
      <c r="B7" s="53"/>
      <c r="C7" s="53"/>
      <c r="D7" s="53"/>
      <c r="E7" s="53"/>
    </row>
    <row r="8" spans="1:5" ht="16.5" thickBot="1" x14ac:dyDescent="0.3">
      <c r="A8" s="541" t="s">
        <v>38</v>
      </c>
      <c r="B8" s="542"/>
      <c r="C8" s="542"/>
      <c r="D8" s="542"/>
    </row>
    <row r="9" spans="1:5" ht="48" thickBot="1" x14ac:dyDescent="0.25">
      <c r="A9" s="118" t="s">
        <v>1</v>
      </c>
      <c r="B9" s="118" t="s">
        <v>90</v>
      </c>
      <c r="C9" s="119" t="s">
        <v>58</v>
      </c>
      <c r="D9" s="120" t="s">
        <v>91</v>
      </c>
      <c r="E9" s="59"/>
    </row>
    <row r="10" spans="1:5" x14ac:dyDescent="0.2">
      <c r="A10" s="124" t="s">
        <v>2</v>
      </c>
      <c r="B10" s="4"/>
      <c r="C10" s="5"/>
      <c r="D10" s="75" t="e">
        <f>B10/C10*100</f>
        <v>#DIV/0!</v>
      </c>
      <c r="E10" s="60"/>
    </row>
    <row r="11" spans="1:5" x14ac:dyDescent="0.2">
      <c r="A11" s="125" t="s">
        <v>11</v>
      </c>
      <c r="B11" s="6"/>
      <c r="C11" s="6"/>
      <c r="D11" s="76" t="e">
        <f t="shared" ref="D11:D20" si="0">B11/C11*100</f>
        <v>#DIV/0!</v>
      </c>
      <c r="E11" s="61"/>
    </row>
    <row r="12" spans="1:5" x14ac:dyDescent="0.2">
      <c r="A12" s="125" t="s">
        <v>10</v>
      </c>
      <c r="B12" s="6"/>
      <c r="C12" s="6"/>
      <c r="D12" s="76" t="e">
        <f t="shared" si="0"/>
        <v>#DIV/0!</v>
      </c>
      <c r="E12" s="61"/>
    </row>
    <row r="13" spans="1:5" x14ac:dyDescent="0.2">
      <c r="A13" s="125" t="s">
        <v>7</v>
      </c>
      <c r="B13" s="6"/>
      <c r="C13" s="7"/>
      <c r="D13" s="76" t="e">
        <f t="shared" si="0"/>
        <v>#DIV/0!</v>
      </c>
      <c r="E13" s="61"/>
    </row>
    <row r="14" spans="1:5" x14ac:dyDescent="0.2">
      <c r="A14" s="125" t="s">
        <v>4</v>
      </c>
      <c r="B14" s="7"/>
      <c r="C14" s="7"/>
      <c r="D14" s="76" t="e">
        <f t="shared" si="0"/>
        <v>#DIV/0!</v>
      </c>
      <c r="E14" s="61"/>
    </row>
    <row r="15" spans="1:5" x14ac:dyDescent="0.2">
      <c r="A15" s="125" t="s">
        <v>12</v>
      </c>
      <c r="B15" s="7"/>
      <c r="C15" s="7"/>
      <c r="D15" s="76" t="e">
        <f t="shared" si="0"/>
        <v>#DIV/0!</v>
      </c>
      <c r="E15" s="61"/>
    </row>
    <row r="16" spans="1:5" x14ac:dyDescent="0.2">
      <c r="A16" s="125" t="s">
        <v>8</v>
      </c>
      <c r="B16" s="7"/>
      <c r="C16" s="6"/>
      <c r="D16" s="76" t="e">
        <f t="shared" si="0"/>
        <v>#DIV/0!</v>
      </c>
      <c r="E16" s="61"/>
    </row>
    <row r="17" spans="1:5" x14ac:dyDescent="0.2">
      <c r="A17" s="125" t="s">
        <v>9</v>
      </c>
      <c r="B17" s="6"/>
      <c r="C17" s="6"/>
      <c r="D17" s="76" t="e">
        <f t="shared" si="0"/>
        <v>#DIV/0!</v>
      </c>
      <c r="E17" s="61"/>
    </row>
    <row r="18" spans="1:5" x14ac:dyDescent="0.2">
      <c r="A18" s="126" t="s">
        <v>5</v>
      </c>
      <c r="B18" s="6"/>
      <c r="C18" s="6"/>
      <c r="D18" s="76" t="e">
        <f t="shared" si="0"/>
        <v>#DIV/0!</v>
      </c>
      <c r="E18" s="61"/>
    </row>
    <row r="19" spans="1:5" x14ac:dyDescent="0.2">
      <c r="A19" s="126" t="s">
        <v>3</v>
      </c>
      <c r="B19" s="6"/>
      <c r="C19" s="6"/>
      <c r="D19" s="76" t="e">
        <f t="shared" si="0"/>
        <v>#DIV/0!</v>
      </c>
      <c r="E19" s="61"/>
    </row>
    <row r="20" spans="1:5" ht="15.75" thickBot="1" x14ac:dyDescent="0.25">
      <c r="A20" s="126" t="s">
        <v>6</v>
      </c>
      <c r="B20" s="6"/>
      <c r="C20" s="8"/>
      <c r="D20" s="77" t="e">
        <f t="shared" si="0"/>
        <v>#DIV/0!</v>
      </c>
      <c r="E20" s="61"/>
    </row>
    <row r="21" spans="1:5" ht="16.5" thickBot="1" x14ac:dyDescent="0.3">
      <c r="A21" s="121" t="s">
        <v>13</v>
      </c>
      <c r="B21" s="122">
        <f>SUM(B10:B20)</f>
        <v>0</v>
      </c>
      <c r="C21" s="122">
        <f>SUM(C10:C20)</f>
        <v>0</v>
      </c>
      <c r="D21" s="123" t="e">
        <f>B21/C21*100</f>
        <v>#DIV/0!</v>
      </c>
      <c r="E21" s="62"/>
    </row>
    <row r="23" spans="1:5" ht="16.5" thickBot="1" x14ac:dyDescent="0.3">
      <c r="A23" s="541" t="s">
        <v>39</v>
      </c>
      <c r="B23" s="542"/>
      <c r="C23" s="542"/>
      <c r="D23" s="542"/>
    </row>
    <row r="24" spans="1:5" ht="48" thickBot="1" x14ac:dyDescent="0.25">
      <c r="A24" s="118" t="s">
        <v>1</v>
      </c>
      <c r="B24" s="118" t="s">
        <v>68</v>
      </c>
      <c r="C24" s="119" t="s">
        <v>58</v>
      </c>
      <c r="D24" s="120" t="s">
        <v>69</v>
      </c>
      <c r="E24" s="59"/>
    </row>
    <row r="25" spans="1:5" ht="15" customHeight="1" x14ac:dyDescent="0.2">
      <c r="A25" s="124" t="s">
        <v>2</v>
      </c>
      <c r="B25" s="4"/>
      <c r="C25" s="5"/>
      <c r="D25" s="75" t="e">
        <f>B25/C25*100</f>
        <v>#DIV/0!</v>
      </c>
      <c r="E25" s="60"/>
    </row>
    <row r="26" spans="1:5" ht="15" customHeight="1" x14ac:dyDescent="0.2">
      <c r="A26" s="125" t="s">
        <v>11</v>
      </c>
      <c r="B26" s="6"/>
      <c r="C26" s="6"/>
      <c r="D26" s="76" t="e">
        <f t="shared" ref="D26:D35" si="1">B26/C26*100</f>
        <v>#DIV/0!</v>
      </c>
      <c r="E26" s="61"/>
    </row>
    <row r="27" spans="1:5" ht="15" customHeight="1" x14ac:dyDescent="0.2">
      <c r="A27" s="125" t="s">
        <v>10</v>
      </c>
      <c r="B27" s="6"/>
      <c r="C27" s="6"/>
      <c r="D27" s="76" t="e">
        <f t="shared" si="1"/>
        <v>#DIV/0!</v>
      </c>
      <c r="E27" s="61"/>
    </row>
    <row r="28" spans="1:5" ht="15" customHeight="1" x14ac:dyDescent="0.2">
      <c r="A28" s="125" t="s">
        <v>7</v>
      </c>
      <c r="B28" s="6"/>
      <c r="C28" s="7"/>
      <c r="D28" s="76" t="e">
        <f t="shared" si="1"/>
        <v>#DIV/0!</v>
      </c>
      <c r="E28" s="61"/>
    </row>
    <row r="29" spans="1:5" ht="15" customHeight="1" x14ac:dyDescent="0.2">
      <c r="A29" s="125" t="s">
        <v>4</v>
      </c>
      <c r="B29" s="7"/>
      <c r="C29" s="7"/>
      <c r="D29" s="76" t="e">
        <f t="shared" si="1"/>
        <v>#DIV/0!</v>
      </c>
      <c r="E29" s="61"/>
    </row>
    <row r="30" spans="1:5" ht="15" customHeight="1" x14ac:dyDescent="0.2">
      <c r="A30" s="125" t="s">
        <v>12</v>
      </c>
      <c r="B30" s="7"/>
      <c r="C30" s="7"/>
      <c r="D30" s="76" t="e">
        <f t="shared" si="1"/>
        <v>#DIV/0!</v>
      </c>
      <c r="E30" s="61"/>
    </row>
    <row r="31" spans="1:5" ht="15" customHeight="1" x14ac:dyDescent="0.2">
      <c r="A31" s="125" t="s">
        <v>8</v>
      </c>
      <c r="B31" s="7"/>
      <c r="C31" s="6"/>
      <c r="D31" s="76" t="e">
        <f t="shared" si="1"/>
        <v>#DIV/0!</v>
      </c>
      <c r="E31" s="61"/>
    </row>
    <row r="32" spans="1:5" ht="15" customHeight="1" x14ac:dyDescent="0.2">
      <c r="A32" s="125" t="s">
        <v>9</v>
      </c>
      <c r="B32" s="6"/>
      <c r="C32" s="6"/>
      <c r="D32" s="76" t="e">
        <f t="shared" si="1"/>
        <v>#DIV/0!</v>
      </c>
      <c r="E32" s="61"/>
    </row>
    <row r="33" spans="1:5" ht="15" customHeight="1" x14ac:dyDescent="0.2">
      <c r="A33" s="126" t="s">
        <v>5</v>
      </c>
      <c r="B33" s="6"/>
      <c r="C33" s="6"/>
      <c r="D33" s="76" t="e">
        <f t="shared" si="1"/>
        <v>#DIV/0!</v>
      </c>
      <c r="E33" s="61"/>
    </row>
    <row r="34" spans="1:5" ht="15" customHeight="1" x14ac:dyDescent="0.2">
      <c r="A34" s="126" t="s">
        <v>3</v>
      </c>
      <c r="B34" s="6"/>
      <c r="C34" s="6"/>
      <c r="D34" s="76" t="e">
        <f t="shared" si="1"/>
        <v>#DIV/0!</v>
      </c>
      <c r="E34" s="61"/>
    </row>
    <row r="35" spans="1:5" ht="15" customHeight="1" thickBot="1" x14ac:dyDescent="0.25">
      <c r="A35" s="126" t="s">
        <v>6</v>
      </c>
      <c r="B35" s="6"/>
      <c r="C35" s="8"/>
      <c r="D35" s="77" t="e">
        <f t="shared" si="1"/>
        <v>#DIV/0!</v>
      </c>
      <c r="E35" s="61"/>
    </row>
    <row r="36" spans="1:5" ht="15" customHeight="1" thickBot="1" x14ac:dyDescent="0.3">
      <c r="A36" s="121" t="s">
        <v>13</v>
      </c>
      <c r="B36" s="122">
        <f>SUM(B25:B35)</f>
        <v>0</v>
      </c>
      <c r="C36" s="122">
        <f>SUM(C25:C35)</f>
        <v>0</v>
      </c>
      <c r="D36" s="123" t="e">
        <f>B36/C36*100</f>
        <v>#DIV/0!</v>
      </c>
      <c r="E36" s="62"/>
    </row>
    <row r="37" spans="1:5" ht="15" customHeight="1" x14ac:dyDescent="0.2">
      <c r="A37" s="9"/>
      <c r="B37" s="9"/>
      <c r="C37" s="9"/>
      <c r="D37" s="9"/>
      <c r="E37" s="9"/>
    </row>
    <row r="38" spans="1:5" ht="15" customHeight="1" thickBot="1" x14ac:dyDescent="0.3">
      <c r="A38" s="541" t="s">
        <v>40</v>
      </c>
      <c r="B38" s="542"/>
      <c r="C38" s="542"/>
      <c r="D38" s="542"/>
      <c r="E38" s="9"/>
    </row>
    <row r="39" spans="1:5" ht="48" thickBot="1" x14ac:dyDescent="0.25">
      <c r="A39" s="118" t="s">
        <v>1</v>
      </c>
      <c r="B39" s="118" t="s">
        <v>68</v>
      </c>
      <c r="C39" s="119" t="s">
        <v>58</v>
      </c>
      <c r="D39" s="120" t="s">
        <v>69</v>
      </c>
      <c r="E39" s="59"/>
    </row>
    <row r="40" spans="1:5" x14ac:dyDescent="0.2">
      <c r="A40" s="124" t="s">
        <v>2</v>
      </c>
      <c r="B40" s="4"/>
      <c r="C40" s="5"/>
      <c r="D40" s="75" t="e">
        <f>B40/C40*100</f>
        <v>#DIV/0!</v>
      </c>
      <c r="E40" s="60"/>
    </row>
    <row r="41" spans="1:5" x14ac:dyDescent="0.2">
      <c r="A41" s="125" t="s">
        <v>11</v>
      </c>
      <c r="B41" s="6"/>
      <c r="C41" s="6"/>
      <c r="D41" s="76" t="e">
        <f t="shared" ref="D41:D50" si="2">B41/C41*100</f>
        <v>#DIV/0!</v>
      </c>
      <c r="E41" s="61"/>
    </row>
    <row r="42" spans="1:5" x14ac:dyDescent="0.2">
      <c r="A42" s="125" t="s">
        <v>10</v>
      </c>
      <c r="B42" s="6"/>
      <c r="C42" s="6"/>
      <c r="D42" s="76" t="e">
        <f t="shared" si="2"/>
        <v>#DIV/0!</v>
      </c>
      <c r="E42" s="61"/>
    </row>
    <row r="43" spans="1:5" x14ac:dyDescent="0.2">
      <c r="A43" s="125" t="s">
        <v>7</v>
      </c>
      <c r="B43" s="6"/>
      <c r="C43" s="7"/>
      <c r="D43" s="76" t="e">
        <f t="shared" si="2"/>
        <v>#DIV/0!</v>
      </c>
      <c r="E43" s="61"/>
    </row>
    <row r="44" spans="1:5" x14ac:dyDescent="0.2">
      <c r="A44" s="125" t="s">
        <v>4</v>
      </c>
      <c r="B44" s="7"/>
      <c r="C44" s="7"/>
      <c r="D44" s="76" t="e">
        <f t="shared" si="2"/>
        <v>#DIV/0!</v>
      </c>
      <c r="E44" s="61"/>
    </row>
    <row r="45" spans="1:5" x14ac:dyDescent="0.2">
      <c r="A45" s="125" t="s">
        <v>12</v>
      </c>
      <c r="B45" s="7"/>
      <c r="C45" s="7"/>
      <c r="D45" s="76" t="e">
        <f t="shared" si="2"/>
        <v>#DIV/0!</v>
      </c>
      <c r="E45" s="61"/>
    </row>
    <row r="46" spans="1:5" x14ac:dyDescent="0.2">
      <c r="A46" s="125" t="s">
        <v>8</v>
      </c>
      <c r="B46" s="7"/>
      <c r="C46" s="6"/>
      <c r="D46" s="76" t="e">
        <f t="shared" si="2"/>
        <v>#DIV/0!</v>
      </c>
      <c r="E46" s="61"/>
    </row>
    <row r="47" spans="1:5" x14ac:dyDescent="0.2">
      <c r="A47" s="125" t="s">
        <v>9</v>
      </c>
      <c r="B47" s="6"/>
      <c r="C47" s="6"/>
      <c r="D47" s="76" t="e">
        <f t="shared" si="2"/>
        <v>#DIV/0!</v>
      </c>
      <c r="E47" s="61"/>
    </row>
    <row r="48" spans="1:5" x14ac:dyDescent="0.2">
      <c r="A48" s="126" t="s">
        <v>5</v>
      </c>
      <c r="B48" s="6"/>
      <c r="C48" s="6"/>
      <c r="D48" s="76" t="e">
        <f t="shared" si="2"/>
        <v>#DIV/0!</v>
      </c>
      <c r="E48" s="61"/>
    </row>
    <row r="49" spans="1:5" x14ac:dyDescent="0.2">
      <c r="A49" s="126" t="s">
        <v>3</v>
      </c>
      <c r="B49" s="6"/>
      <c r="C49" s="6"/>
      <c r="D49" s="76" t="e">
        <f t="shared" si="2"/>
        <v>#DIV/0!</v>
      </c>
      <c r="E49" s="61"/>
    </row>
    <row r="50" spans="1:5" ht="15.75" thickBot="1" x14ac:dyDescent="0.25">
      <c r="A50" s="126" t="s">
        <v>6</v>
      </c>
      <c r="B50" s="6"/>
      <c r="C50" s="8"/>
      <c r="D50" s="77" t="e">
        <f t="shared" si="2"/>
        <v>#DIV/0!</v>
      </c>
      <c r="E50" s="61"/>
    </row>
    <row r="51" spans="1:5" ht="16.5" thickBot="1" x14ac:dyDescent="0.3">
      <c r="A51" s="121" t="s">
        <v>13</v>
      </c>
      <c r="B51" s="122">
        <f>SUM(B40:B50)</f>
        <v>0</v>
      </c>
      <c r="C51" s="122">
        <f>SUM(C40:C50)</f>
        <v>0</v>
      </c>
      <c r="D51" s="123" t="e">
        <f>B51/C51*100</f>
        <v>#DIV/0!</v>
      </c>
      <c r="E51" s="62"/>
    </row>
    <row r="53" spans="1:5" ht="16.5" thickBot="1" x14ac:dyDescent="0.3">
      <c r="A53" s="541" t="s">
        <v>41</v>
      </c>
      <c r="B53" s="542"/>
      <c r="C53" s="542"/>
      <c r="D53" s="542"/>
    </row>
    <row r="54" spans="1:5" ht="48" thickBot="1" x14ac:dyDescent="0.25">
      <c r="A54" s="118" t="s">
        <v>1</v>
      </c>
      <c r="B54" s="118" t="s">
        <v>68</v>
      </c>
      <c r="C54" s="119" t="s">
        <v>58</v>
      </c>
      <c r="D54" s="120" t="s">
        <v>69</v>
      </c>
      <c r="E54" s="59"/>
    </row>
    <row r="55" spans="1:5" x14ac:dyDescent="0.2">
      <c r="A55" s="124" t="s">
        <v>2</v>
      </c>
      <c r="B55" s="4"/>
      <c r="C55" s="5"/>
      <c r="D55" s="75" t="e">
        <f>B55/C55*100</f>
        <v>#DIV/0!</v>
      </c>
      <c r="E55" s="60"/>
    </row>
    <row r="56" spans="1:5" x14ac:dyDescent="0.2">
      <c r="A56" s="125" t="s">
        <v>11</v>
      </c>
      <c r="B56" s="6"/>
      <c r="C56" s="6"/>
      <c r="D56" s="76" t="e">
        <f t="shared" ref="D56:D65" si="3">B56/C56*100</f>
        <v>#DIV/0!</v>
      </c>
      <c r="E56" s="61"/>
    </row>
    <row r="57" spans="1:5" x14ac:dyDescent="0.2">
      <c r="A57" s="125" t="s">
        <v>10</v>
      </c>
      <c r="B57" s="6"/>
      <c r="C57" s="6"/>
      <c r="D57" s="76" t="e">
        <f t="shared" si="3"/>
        <v>#DIV/0!</v>
      </c>
      <c r="E57" s="61"/>
    </row>
    <row r="58" spans="1:5" x14ac:dyDescent="0.2">
      <c r="A58" s="125" t="s">
        <v>7</v>
      </c>
      <c r="B58" s="6"/>
      <c r="C58" s="7"/>
      <c r="D58" s="76" t="e">
        <f t="shared" si="3"/>
        <v>#DIV/0!</v>
      </c>
      <c r="E58" s="61"/>
    </row>
    <row r="59" spans="1:5" x14ac:dyDescent="0.2">
      <c r="A59" s="125" t="s">
        <v>4</v>
      </c>
      <c r="B59" s="7"/>
      <c r="C59" s="7"/>
      <c r="D59" s="76" t="e">
        <f t="shared" si="3"/>
        <v>#DIV/0!</v>
      </c>
      <c r="E59" s="61"/>
    </row>
    <row r="60" spans="1:5" x14ac:dyDescent="0.2">
      <c r="A60" s="125" t="s">
        <v>12</v>
      </c>
      <c r="B60" s="7"/>
      <c r="C60" s="7"/>
      <c r="D60" s="76" t="e">
        <f t="shared" si="3"/>
        <v>#DIV/0!</v>
      </c>
      <c r="E60" s="61"/>
    </row>
    <row r="61" spans="1:5" x14ac:dyDescent="0.2">
      <c r="A61" s="125" t="s">
        <v>8</v>
      </c>
      <c r="B61" s="7"/>
      <c r="C61" s="6"/>
      <c r="D61" s="76" t="e">
        <f t="shared" si="3"/>
        <v>#DIV/0!</v>
      </c>
      <c r="E61" s="61"/>
    </row>
    <row r="62" spans="1:5" x14ac:dyDescent="0.2">
      <c r="A62" s="125" t="s">
        <v>9</v>
      </c>
      <c r="B62" s="6"/>
      <c r="C62" s="6"/>
      <c r="D62" s="76" t="e">
        <f t="shared" si="3"/>
        <v>#DIV/0!</v>
      </c>
      <c r="E62" s="61"/>
    </row>
    <row r="63" spans="1:5" x14ac:dyDescent="0.2">
      <c r="A63" s="126" t="s">
        <v>5</v>
      </c>
      <c r="B63" s="6"/>
      <c r="C63" s="6"/>
      <c r="D63" s="76" t="e">
        <f t="shared" si="3"/>
        <v>#DIV/0!</v>
      </c>
      <c r="E63" s="61"/>
    </row>
    <row r="64" spans="1:5" x14ac:dyDescent="0.2">
      <c r="A64" s="126" t="s">
        <v>3</v>
      </c>
      <c r="B64" s="6"/>
      <c r="C64" s="6"/>
      <c r="D64" s="76" t="e">
        <f t="shared" si="3"/>
        <v>#DIV/0!</v>
      </c>
      <c r="E64" s="61"/>
    </row>
    <row r="65" spans="1:5" ht="15.75" thickBot="1" x14ac:dyDescent="0.25">
      <c r="A65" s="126" t="s">
        <v>6</v>
      </c>
      <c r="B65" s="6"/>
      <c r="C65" s="8"/>
      <c r="D65" s="77" t="e">
        <f t="shared" si="3"/>
        <v>#DIV/0!</v>
      </c>
      <c r="E65" s="61"/>
    </row>
    <row r="66" spans="1:5" ht="16.5" thickBot="1" x14ac:dyDescent="0.3">
      <c r="A66" s="121" t="s">
        <v>13</v>
      </c>
      <c r="B66" s="122">
        <f>SUM(B55:B65)</f>
        <v>0</v>
      </c>
      <c r="C66" s="122">
        <f>SUM(C55:C65)</f>
        <v>0</v>
      </c>
      <c r="D66" s="123" t="e">
        <f>B66/C66*100</f>
        <v>#DIV/0!</v>
      </c>
      <c r="E66" s="62"/>
    </row>
    <row r="68" spans="1:5" ht="16.5" thickBot="1" x14ac:dyDescent="0.3">
      <c r="A68" s="541" t="s">
        <v>42</v>
      </c>
      <c r="B68" s="542"/>
      <c r="C68" s="542"/>
      <c r="D68" s="542"/>
    </row>
    <row r="69" spans="1:5" ht="48" thickBot="1" x14ac:dyDescent="0.25">
      <c r="A69" s="118" t="s">
        <v>1</v>
      </c>
      <c r="B69" s="118" t="s">
        <v>68</v>
      </c>
      <c r="C69" s="119" t="s">
        <v>58</v>
      </c>
      <c r="D69" s="120" t="s">
        <v>69</v>
      </c>
      <c r="E69" s="59"/>
    </row>
    <row r="70" spans="1:5" x14ac:dyDescent="0.2">
      <c r="A70" s="124" t="s">
        <v>2</v>
      </c>
      <c r="B70" s="4"/>
      <c r="C70" s="5"/>
      <c r="D70" s="75" t="e">
        <f>B70/C70*100</f>
        <v>#DIV/0!</v>
      </c>
      <c r="E70" s="60"/>
    </row>
    <row r="71" spans="1:5" x14ac:dyDescent="0.2">
      <c r="A71" s="125" t="s">
        <v>11</v>
      </c>
      <c r="B71" s="6"/>
      <c r="C71" s="6"/>
      <c r="D71" s="76" t="e">
        <f t="shared" ref="D71:D80" si="4">B71/C71*100</f>
        <v>#DIV/0!</v>
      </c>
      <c r="E71" s="61"/>
    </row>
    <row r="72" spans="1:5" x14ac:dyDescent="0.2">
      <c r="A72" s="125" t="s">
        <v>10</v>
      </c>
      <c r="B72" s="6"/>
      <c r="C72" s="6"/>
      <c r="D72" s="76" t="e">
        <f t="shared" si="4"/>
        <v>#DIV/0!</v>
      </c>
      <c r="E72" s="61"/>
    </row>
    <row r="73" spans="1:5" x14ac:dyDescent="0.2">
      <c r="A73" s="125" t="s">
        <v>7</v>
      </c>
      <c r="B73" s="6"/>
      <c r="C73" s="7"/>
      <c r="D73" s="76" t="e">
        <f t="shared" si="4"/>
        <v>#DIV/0!</v>
      </c>
      <c r="E73" s="61"/>
    </row>
    <row r="74" spans="1:5" x14ac:dyDescent="0.2">
      <c r="A74" s="125" t="s">
        <v>4</v>
      </c>
      <c r="B74" s="7"/>
      <c r="C74" s="7"/>
      <c r="D74" s="76" t="e">
        <f t="shared" si="4"/>
        <v>#DIV/0!</v>
      </c>
      <c r="E74" s="61"/>
    </row>
    <row r="75" spans="1:5" x14ac:dyDescent="0.2">
      <c r="A75" s="125" t="s">
        <v>12</v>
      </c>
      <c r="B75" s="7"/>
      <c r="C75" s="7"/>
      <c r="D75" s="76" t="e">
        <f t="shared" si="4"/>
        <v>#DIV/0!</v>
      </c>
      <c r="E75" s="61"/>
    </row>
    <row r="76" spans="1:5" x14ac:dyDescent="0.2">
      <c r="A76" s="125" t="s">
        <v>8</v>
      </c>
      <c r="B76" s="7"/>
      <c r="C76" s="6"/>
      <c r="D76" s="76" t="e">
        <f t="shared" si="4"/>
        <v>#DIV/0!</v>
      </c>
      <c r="E76" s="61"/>
    </row>
    <row r="77" spans="1:5" x14ac:dyDescent="0.2">
      <c r="A77" s="125" t="s">
        <v>9</v>
      </c>
      <c r="B77" s="6"/>
      <c r="C77" s="6"/>
      <c r="D77" s="76" t="e">
        <f t="shared" si="4"/>
        <v>#DIV/0!</v>
      </c>
      <c r="E77" s="61"/>
    </row>
    <row r="78" spans="1:5" x14ac:dyDescent="0.2">
      <c r="A78" s="126" t="s">
        <v>5</v>
      </c>
      <c r="B78" s="6"/>
      <c r="C78" s="6"/>
      <c r="D78" s="76" t="e">
        <f t="shared" si="4"/>
        <v>#DIV/0!</v>
      </c>
      <c r="E78" s="61"/>
    </row>
    <row r="79" spans="1:5" x14ac:dyDescent="0.2">
      <c r="A79" s="126" t="s">
        <v>3</v>
      </c>
      <c r="B79" s="6"/>
      <c r="C79" s="6"/>
      <c r="D79" s="76" t="e">
        <f t="shared" si="4"/>
        <v>#DIV/0!</v>
      </c>
      <c r="E79" s="61"/>
    </row>
    <row r="80" spans="1:5" ht="15.75" thickBot="1" x14ac:dyDescent="0.25">
      <c r="A80" s="126" t="s">
        <v>6</v>
      </c>
      <c r="B80" s="6"/>
      <c r="C80" s="8"/>
      <c r="D80" s="77" t="e">
        <f t="shared" si="4"/>
        <v>#DIV/0!</v>
      </c>
      <c r="E80" s="61"/>
    </row>
    <row r="81" spans="1:5" ht="16.5" thickBot="1" x14ac:dyDescent="0.3">
      <c r="A81" s="121" t="s">
        <v>13</v>
      </c>
      <c r="B81" s="122">
        <f>SUM(B70:B80)</f>
        <v>0</v>
      </c>
      <c r="C81" s="122">
        <f>SUM(C70:C80)</f>
        <v>0</v>
      </c>
      <c r="D81" s="123" t="e">
        <f>B81/C81*100</f>
        <v>#DIV/0!</v>
      </c>
      <c r="E81" s="62"/>
    </row>
    <row r="83" spans="1:5" ht="16.5" thickBot="1" x14ac:dyDescent="0.3">
      <c r="A83" s="541" t="s">
        <v>43</v>
      </c>
      <c r="B83" s="542"/>
      <c r="C83" s="542"/>
      <c r="D83" s="542"/>
    </row>
    <row r="84" spans="1:5" ht="48" thickBot="1" x14ac:dyDescent="0.25">
      <c r="A84" s="118" t="s">
        <v>1</v>
      </c>
      <c r="B84" s="118" t="s">
        <v>68</v>
      </c>
      <c r="C84" s="119" t="s">
        <v>58</v>
      </c>
      <c r="D84" s="120" t="s">
        <v>69</v>
      </c>
      <c r="E84" s="59"/>
    </row>
    <row r="85" spans="1:5" x14ac:dyDescent="0.2">
      <c r="A85" s="124" t="s">
        <v>2</v>
      </c>
      <c r="B85" s="4"/>
      <c r="C85" s="5"/>
      <c r="D85" s="75" t="e">
        <f>B85/C85*100</f>
        <v>#DIV/0!</v>
      </c>
      <c r="E85" s="60"/>
    </row>
    <row r="86" spans="1:5" x14ac:dyDescent="0.2">
      <c r="A86" s="125" t="s">
        <v>11</v>
      </c>
      <c r="B86" s="6"/>
      <c r="C86" s="6"/>
      <c r="D86" s="76" t="e">
        <f t="shared" ref="D86:D95" si="5">B86/C86*100</f>
        <v>#DIV/0!</v>
      </c>
      <c r="E86" s="61"/>
    </row>
    <row r="87" spans="1:5" x14ac:dyDescent="0.2">
      <c r="A87" s="125" t="s">
        <v>10</v>
      </c>
      <c r="B87" s="6"/>
      <c r="C87" s="6"/>
      <c r="D87" s="76" t="e">
        <f t="shared" si="5"/>
        <v>#DIV/0!</v>
      </c>
      <c r="E87" s="61"/>
    </row>
    <row r="88" spans="1:5" x14ac:dyDescent="0.2">
      <c r="A88" s="125" t="s">
        <v>7</v>
      </c>
      <c r="B88" s="6"/>
      <c r="C88" s="7"/>
      <c r="D88" s="76" t="e">
        <f t="shared" si="5"/>
        <v>#DIV/0!</v>
      </c>
      <c r="E88" s="61"/>
    </row>
    <row r="89" spans="1:5" x14ac:dyDescent="0.2">
      <c r="A89" s="125" t="s">
        <v>4</v>
      </c>
      <c r="B89" s="7"/>
      <c r="C89" s="7"/>
      <c r="D89" s="76" t="e">
        <f t="shared" si="5"/>
        <v>#DIV/0!</v>
      </c>
      <c r="E89" s="61"/>
    </row>
    <row r="90" spans="1:5" x14ac:dyDescent="0.2">
      <c r="A90" s="125" t="s">
        <v>12</v>
      </c>
      <c r="B90" s="7"/>
      <c r="C90" s="7"/>
      <c r="D90" s="76" t="e">
        <f t="shared" si="5"/>
        <v>#DIV/0!</v>
      </c>
      <c r="E90" s="61"/>
    </row>
    <row r="91" spans="1:5" x14ac:dyDescent="0.2">
      <c r="A91" s="125" t="s">
        <v>8</v>
      </c>
      <c r="B91" s="7"/>
      <c r="C91" s="6"/>
      <c r="D91" s="76" t="e">
        <f t="shared" si="5"/>
        <v>#DIV/0!</v>
      </c>
      <c r="E91" s="61"/>
    </row>
    <row r="92" spans="1:5" x14ac:dyDescent="0.2">
      <c r="A92" s="125" t="s">
        <v>9</v>
      </c>
      <c r="B92" s="6"/>
      <c r="C92" s="6"/>
      <c r="D92" s="76" t="e">
        <f t="shared" si="5"/>
        <v>#DIV/0!</v>
      </c>
      <c r="E92" s="61"/>
    </row>
    <row r="93" spans="1:5" x14ac:dyDescent="0.2">
      <c r="A93" s="126" t="s">
        <v>5</v>
      </c>
      <c r="B93" s="6"/>
      <c r="C93" s="6"/>
      <c r="D93" s="76" t="e">
        <f t="shared" si="5"/>
        <v>#DIV/0!</v>
      </c>
      <c r="E93" s="61"/>
    </row>
    <row r="94" spans="1:5" x14ac:dyDescent="0.2">
      <c r="A94" s="126" t="s">
        <v>3</v>
      </c>
      <c r="B94" s="6"/>
      <c r="C94" s="6"/>
      <c r="D94" s="76" t="e">
        <f t="shared" si="5"/>
        <v>#DIV/0!</v>
      </c>
      <c r="E94" s="61"/>
    </row>
    <row r="95" spans="1:5" ht="15.75" thickBot="1" x14ac:dyDescent="0.25">
      <c r="A95" s="126" t="s">
        <v>6</v>
      </c>
      <c r="B95" s="6"/>
      <c r="C95" s="8"/>
      <c r="D95" s="77" t="e">
        <f t="shared" si="5"/>
        <v>#DIV/0!</v>
      </c>
      <c r="E95" s="61"/>
    </row>
    <row r="96" spans="1:5" ht="16.5" thickBot="1" x14ac:dyDescent="0.3">
      <c r="A96" s="121" t="s">
        <v>13</v>
      </c>
      <c r="B96" s="122">
        <f>SUM(B85:B95)</f>
        <v>0</v>
      </c>
      <c r="C96" s="122">
        <f>SUM(C85:C95)</f>
        <v>0</v>
      </c>
      <c r="D96" s="123" t="e">
        <f>B96/C96*100</f>
        <v>#DIV/0!</v>
      </c>
      <c r="E96" s="62"/>
    </row>
    <row r="98" spans="1:5" ht="16.5" thickBot="1" x14ac:dyDescent="0.3">
      <c r="A98" s="541" t="s">
        <v>44</v>
      </c>
      <c r="B98" s="542"/>
      <c r="C98" s="542"/>
      <c r="D98" s="542"/>
    </row>
    <row r="99" spans="1:5" ht="48" thickBot="1" x14ac:dyDescent="0.25">
      <c r="A99" s="118" t="s">
        <v>1</v>
      </c>
      <c r="B99" s="118" t="s">
        <v>68</v>
      </c>
      <c r="C99" s="119" t="s">
        <v>58</v>
      </c>
      <c r="D99" s="120" t="s">
        <v>69</v>
      </c>
      <c r="E99" s="59"/>
    </row>
    <row r="100" spans="1:5" x14ac:dyDescent="0.2">
      <c r="A100" s="124" t="s">
        <v>2</v>
      </c>
      <c r="B100" s="4"/>
      <c r="C100" s="5"/>
      <c r="D100" s="75" t="e">
        <f>B100/C100*100</f>
        <v>#DIV/0!</v>
      </c>
      <c r="E100" s="60"/>
    </row>
    <row r="101" spans="1:5" x14ac:dyDescent="0.2">
      <c r="A101" s="125" t="s">
        <v>11</v>
      </c>
      <c r="B101" s="6"/>
      <c r="C101" s="6"/>
      <c r="D101" s="76" t="e">
        <f t="shared" ref="D101:D110" si="6">B101/C101*100</f>
        <v>#DIV/0!</v>
      </c>
      <c r="E101" s="61"/>
    </row>
    <row r="102" spans="1:5" x14ac:dyDescent="0.2">
      <c r="A102" s="125" t="s">
        <v>10</v>
      </c>
      <c r="B102" s="6"/>
      <c r="C102" s="6"/>
      <c r="D102" s="76" t="e">
        <f t="shared" si="6"/>
        <v>#DIV/0!</v>
      </c>
      <c r="E102" s="61"/>
    </row>
    <row r="103" spans="1:5" x14ac:dyDescent="0.2">
      <c r="A103" s="125" t="s">
        <v>7</v>
      </c>
      <c r="B103" s="6"/>
      <c r="C103" s="7"/>
      <c r="D103" s="76" t="e">
        <f t="shared" si="6"/>
        <v>#DIV/0!</v>
      </c>
      <c r="E103" s="61"/>
    </row>
    <row r="104" spans="1:5" x14ac:dyDescent="0.2">
      <c r="A104" s="125" t="s">
        <v>4</v>
      </c>
      <c r="B104" s="7"/>
      <c r="C104" s="7"/>
      <c r="D104" s="76" t="e">
        <f t="shared" si="6"/>
        <v>#DIV/0!</v>
      </c>
      <c r="E104" s="61"/>
    </row>
    <row r="105" spans="1:5" x14ac:dyDescent="0.2">
      <c r="A105" s="125" t="s">
        <v>12</v>
      </c>
      <c r="B105" s="7"/>
      <c r="C105" s="7"/>
      <c r="D105" s="76" t="e">
        <f t="shared" si="6"/>
        <v>#DIV/0!</v>
      </c>
      <c r="E105" s="61"/>
    </row>
    <row r="106" spans="1:5" x14ac:dyDescent="0.2">
      <c r="A106" s="125" t="s">
        <v>8</v>
      </c>
      <c r="B106" s="7"/>
      <c r="C106" s="6"/>
      <c r="D106" s="76" t="e">
        <f t="shared" si="6"/>
        <v>#DIV/0!</v>
      </c>
      <c r="E106" s="61"/>
    </row>
    <row r="107" spans="1:5" x14ac:dyDescent="0.2">
      <c r="A107" s="125" t="s">
        <v>9</v>
      </c>
      <c r="B107" s="6"/>
      <c r="C107" s="6"/>
      <c r="D107" s="76" t="e">
        <f t="shared" si="6"/>
        <v>#DIV/0!</v>
      </c>
      <c r="E107" s="61"/>
    </row>
    <row r="108" spans="1:5" x14ac:dyDescent="0.2">
      <c r="A108" s="126" t="s">
        <v>5</v>
      </c>
      <c r="B108" s="6"/>
      <c r="C108" s="6"/>
      <c r="D108" s="76" t="e">
        <f t="shared" si="6"/>
        <v>#DIV/0!</v>
      </c>
      <c r="E108" s="61"/>
    </row>
    <row r="109" spans="1:5" x14ac:dyDescent="0.2">
      <c r="A109" s="126" t="s">
        <v>3</v>
      </c>
      <c r="B109" s="6"/>
      <c r="C109" s="6"/>
      <c r="D109" s="76" t="e">
        <f t="shared" si="6"/>
        <v>#DIV/0!</v>
      </c>
      <c r="E109" s="61"/>
    </row>
    <row r="110" spans="1:5" ht="15.75" thickBot="1" x14ac:dyDescent="0.25">
      <c r="A110" s="126" t="s">
        <v>6</v>
      </c>
      <c r="B110" s="6"/>
      <c r="C110" s="8"/>
      <c r="D110" s="77" t="e">
        <f t="shared" si="6"/>
        <v>#DIV/0!</v>
      </c>
      <c r="E110" s="61"/>
    </row>
    <row r="111" spans="1:5" ht="16.5" thickBot="1" x14ac:dyDescent="0.3">
      <c r="A111" s="121" t="s">
        <v>13</v>
      </c>
      <c r="B111" s="122">
        <f>SUM(B100:B110)</f>
        <v>0</v>
      </c>
      <c r="C111" s="122">
        <f>SUM(C100:C110)</f>
        <v>0</v>
      </c>
      <c r="D111" s="123" t="e">
        <f>B111/C111*100</f>
        <v>#DIV/0!</v>
      </c>
      <c r="E111" s="62"/>
    </row>
    <row r="113" spans="1:5" ht="16.5" thickBot="1" x14ac:dyDescent="0.3">
      <c r="A113" s="541" t="s">
        <v>45</v>
      </c>
      <c r="B113" s="542"/>
      <c r="C113" s="542"/>
      <c r="D113" s="542"/>
    </row>
    <row r="114" spans="1:5" ht="48" thickBot="1" x14ac:dyDescent="0.25">
      <c r="A114" s="118" t="s">
        <v>1</v>
      </c>
      <c r="B114" s="118" t="s">
        <v>68</v>
      </c>
      <c r="C114" s="119" t="s">
        <v>58</v>
      </c>
      <c r="D114" s="120" t="s">
        <v>69</v>
      </c>
      <c r="E114" s="59"/>
    </row>
    <row r="115" spans="1:5" x14ac:dyDescent="0.2">
      <c r="A115" s="124" t="s">
        <v>2</v>
      </c>
      <c r="B115" s="4"/>
      <c r="C115" s="5"/>
      <c r="D115" s="75" t="e">
        <f>B115/C115*100</f>
        <v>#DIV/0!</v>
      </c>
      <c r="E115" s="60"/>
    </row>
    <row r="116" spans="1:5" x14ac:dyDescent="0.2">
      <c r="A116" s="125" t="s">
        <v>11</v>
      </c>
      <c r="B116" s="6"/>
      <c r="C116" s="6"/>
      <c r="D116" s="76" t="e">
        <f t="shared" ref="D116:D125" si="7">B116/C116*100</f>
        <v>#DIV/0!</v>
      </c>
      <c r="E116" s="61"/>
    </row>
    <row r="117" spans="1:5" x14ac:dyDescent="0.2">
      <c r="A117" s="125" t="s">
        <v>10</v>
      </c>
      <c r="B117" s="6"/>
      <c r="C117" s="6"/>
      <c r="D117" s="76" t="e">
        <f t="shared" si="7"/>
        <v>#DIV/0!</v>
      </c>
      <c r="E117" s="61"/>
    </row>
    <row r="118" spans="1:5" x14ac:dyDescent="0.2">
      <c r="A118" s="125" t="s">
        <v>7</v>
      </c>
      <c r="B118" s="6"/>
      <c r="C118" s="7"/>
      <c r="D118" s="76" t="e">
        <f t="shared" si="7"/>
        <v>#DIV/0!</v>
      </c>
      <c r="E118" s="61"/>
    </row>
    <row r="119" spans="1:5" x14ac:dyDescent="0.2">
      <c r="A119" s="125" t="s">
        <v>4</v>
      </c>
      <c r="B119" s="7"/>
      <c r="C119" s="7"/>
      <c r="D119" s="76" t="e">
        <f t="shared" si="7"/>
        <v>#DIV/0!</v>
      </c>
      <c r="E119" s="61"/>
    </row>
    <row r="120" spans="1:5" x14ac:dyDescent="0.2">
      <c r="A120" s="125" t="s">
        <v>12</v>
      </c>
      <c r="B120" s="7"/>
      <c r="C120" s="7"/>
      <c r="D120" s="76" t="e">
        <f t="shared" si="7"/>
        <v>#DIV/0!</v>
      </c>
      <c r="E120" s="61"/>
    </row>
    <row r="121" spans="1:5" x14ac:dyDescent="0.2">
      <c r="A121" s="125" t="s">
        <v>8</v>
      </c>
      <c r="B121" s="7"/>
      <c r="C121" s="6"/>
      <c r="D121" s="76" t="e">
        <f t="shared" si="7"/>
        <v>#DIV/0!</v>
      </c>
      <c r="E121" s="61"/>
    </row>
    <row r="122" spans="1:5" x14ac:dyDescent="0.2">
      <c r="A122" s="125" t="s">
        <v>9</v>
      </c>
      <c r="B122" s="6"/>
      <c r="C122" s="6"/>
      <c r="D122" s="76" t="e">
        <f t="shared" si="7"/>
        <v>#DIV/0!</v>
      </c>
      <c r="E122" s="61"/>
    </row>
    <row r="123" spans="1:5" x14ac:dyDescent="0.2">
      <c r="A123" s="126" t="s">
        <v>5</v>
      </c>
      <c r="B123" s="6"/>
      <c r="C123" s="6"/>
      <c r="D123" s="76" t="e">
        <f t="shared" si="7"/>
        <v>#DIV/0!</v>
      </c>
      <c r="E123" s="61"/>
    </row>
    <row r="124" spans="1:5" x14ac:dyDescent="0.2">
      <c r="A124" s="126" t="s">
        <v>3</v>
      </c>
      <c r="B124" s="6"/>
      <c r="C124" s="6"/>
      <c r="D124" s="76" t="e">
        <f t="shared" si="7"/>
        <v>#DIV/0!</v>
      </c>
      <c r="E124" s="61"/>
    </row>
    <row r="125" spans="1:5" ht="15.75" thickBot="1" x14ac:dyDescent="0.25">
      <c r="A125" s="126" t="s">
        <v>6</v>
      </c>
      <c r="B125" s="6"/>
      <c r="C125" s="8"/>
      <c r="D125" s="77" t="e">
        <f t="shared" si="7"/>
        <v>#DIV/0!</v>
      </c>
      <c r="E125" s="61"/>
    </row>
    <row r="126" spans="1:5" ht="16.5" thickBot="1" x14ac:dyDescent="0.3">
      <c r="A126" s="121" t="s">
        <v>13</v>
      </c>
      <c r="B126" s="122">
        <f>SUM(B115:B125)</f>
        <v>0</v>
      </c>
      <c r="C126" s="122">
        <f>SUM(C115:C125)</f>
        <v>0</v>
      </c>
      <c r="D126" s="123" t="e">
        <f>B126/C126*100</f>
        <v>#DIV/0!</v>
      </c>
      <c r="E126" s="62"/>
    </row>
    <row r="128" spans="1:5" ht="16.5" thickBot="1" x14ac:dyDescent="0.3">
      <c r="A128" s="541" t="s">
        <v>46</v>
      </c>
      <c r="B128" s="542"/>
      <c r="C128" s="542"/>
      <c r="D128" s="542"/>
    </row>
    <row r="129" spans="1:5" ht="48" thickBot="1" x14ac:dyDescent="0.25">
      <c r="A129" s="118" t="s">
        <v>1</v>
      </c>
      <c r="B129" s="118" t="s">
        <v>68</v>
      </c>
      <c r="C129" s="119" t="s">
        <v>58</v>
      </c>
      <c r="D129" s="120" t="s">
        <v>69</v>
      </c>
      <c r="E129" s="59"/>
    </row>
    <row r="130" spans="1:5" x14ac:dyDescent="0.2">
      <c r="A130" s="124" t="s">
        <v>2</v>
      </c>
      <c r="B130" s="4"/>
      <c r="C130" s="5"/>
      <c r="D130" s="75" t="e">
        <f>B130/C130*100</f>
        <v>#DIV/0!</v>
      </c>
      <c r="E130" s="60"/>
    </row>
    <row r="131" spans="1:5" x14ac:dyDescent="0.2">
      <c r="A131" s="125" t="s">
        <v>11</v>
      </c>
      <c r="B131" s="6"/>
      <c r="C131" s="6"/>
      <c r="D131" s="76" t="e">
        <f t="shared" ref="D131:D140" si="8">B131/C131*100</f>
        <v>#DIV/0!</v>
      </c>
      <c r="E131" s="61"/>
    </row>
    <row r="132" spans="1:5" x14ac:dyDescent="0.2">
      <c r="A132" s="125" t="s">
        <v>10</v>
      </c>
      <c r="B132" s="6"/>
      <c r="C132" s="6"/>
      <c r="D132" s="76" t="e">
        <f t="shared" si="8"/>
        <v>#DIV/0!</v>
      </c>
      <c r="E132" s="61"/>
    </row>
    <row r="133" spans="1:5" x14ac:dyDescent="0.2">
      <c r="A133" s="125" t="s">
        <v>7</v>
      </c>
      <c r="B133" s="6"/>
      <c r="C133" s="7"/>
      <c r="D133" s="76" t="e">
        <f t="shared" si="8"/>
        <v>#DIV/0!</v>
      </c>
      <c r="E133" s="61"/>
    </row>
    <row r="134" spans="1:5" x14ac:dyDescent="0.2">
      <c r="A134" s="125" t="s">
        <v>4</v>
      </c>
      <c r="B134" s="7"/>
      <c r="C134" s="7"/>
      <c r="D134" s="76" t="e">
        <f t="shared" si="8"/>
        <v>#DIV/0!</v>
      </c>
      <c r="E134" s="61"/>
    </row>
    <row r="135" spans="1:5" x14ac:dyDescent="0.2">
      <c r="A135" s="125" t="s">
        <v>12</v>
      </c>
      <c r="B135" s="7"/>
      <c r="C135" s="7"/>
      <c r="D135" s="76" t="e">
        <f t="shared" si="8"/>
        <v>#DIV/0!</v>
      </c>
      <c r="E135" s="61"/>
    </row>
    <row r="136" spans="1:5" x14ac:dyDescent="0.2">
      <c r="A136" s="125" t="s">
        <v>8</v>
      </c>
      <c r="B136" s="7"/>
      <c r="C136" s="6"/>
      <c r="D136" s="76" t="e">
        <f t="shared" si="8"/>
        <v>#DIV/0!</v>
      </c>
      <c r="E136" s="61"/>
    </row>
    <row r="137" spans="1:5" x14ac:dyDescent="0.2">
      <c r="A137" s="125" t="s">
        <v>9</v>
      </c>
      <c r="B137" s="6"/>
      <c r="C137" s="6"/>
      <c r="D137" s="76" t="e">
        <f t="shared" si="8"/>
        <v>#DIV/0!</v>
      </c>
      <c r="E137" s="61"/>
    </row>
    <row r="138" spans="1:5" x14ac:dyDescent="0.2">
      <c r="A138" s="126" t="s">
        <v>5</v>
      </c>
      <c r="B138" s="6"/>
      <c r="C138" s="6"/>
      <c r="D138" s="76" t="e">
        <f t="shared" si="8"/>
        <v>#DIV/0!</v>
      </c>
      <c r="E138" s="61"/>
    </row>
    <row r="139" spans="1:5" x14ac:dyDescent="0.2">
      <c r="A139" s="126" t="s">
        <v>3</v>
      </c>
      <c r="B139" s="6"/>
      <c r="C139" s="6"/>
      <c r="D139" s="76" t="e">
        <f t="shared" si="8"/>
        <v>#DIV/0!</v>
      </c>
      <c r="E139" s="61"/>
    </row>
    <row r="140" spans="1:5" ht="15.75" thickBot="1" x14ac:dyDescent="0.25">
      <c r="A140" s="126" t="s">
        <v>6</v>
      </c>
      <c r="B140" s="6"/>
      <c r="C140" s="8"/>
      <c r="D140" s="77" t="e">
        <f t="shared" si="8"/>
        <v>#DIV/0!</v>
      </c>
      <c r="E140" s="61"/>
    </row>
    <row r="141" spans="1:5" ht="16.5" thickBot="1" x14ac:dyDescent="0.3">
      <c r="A141" s="121" t="s">
        <v>13</v>
      </c>
      <c r="B141" s="122">
        <f>SUM(B130:B140)</f>
        <v>0</v>
      </c>
      <c r="C141" s="122">
        <f>SUM(C130:C140)</f>
        <v>0</v>
      </c>
      <c r="D141" s="123" t="e">
        <f>B141/C141*100</f>
        <v>#DIV/0!</v>
      </c>
      <c r="E141" s="62"/>
    </row>
    <row r="143" spans="1:5" ht="16.5" thickBot="1" x14ac:dyDescent="0.3">
      <c r="A143" s="541" t="s">
        <v>47</v>
      </c>
      <c r="B143" s="542"/>
      <c r="C143" s="542"/>
      <c r="D143" s="542"/>
    </row>
    <row r="144" spans="1:5" ht="48" thickBot="1" x14ac:dyDescent="0.25">
      <c r="A144" s="118" t="s">
        <v>1</v>
      </c>
      <c r="B144" s="118" t="s">
        <v>68</v>
      </c>
      <c r="C144" s="119" t="s">
        <v>58</v>
      </c>
      <c r="D144" s="120" t="s">
        <v>69</v>
      </c>
      <c r="E144" s="59"/>
    </row>
    <row r="145" spans="1:5" x14ac:dyDescent="0.2">
      <c r="A145" s="124" t="s">
        <v>2</v>
      </c>
      <c r="B145" s="4"/>
      <c r="C145" s="5"/>
      <c r="D145" s="75" t="e">
        <f>B145/C145*100</f>
        <v>#DIV/0!</v>
      </c>
      <c r="E145" s="60"/>
    </row>
    <row r="146" spans="1:5" x14ac:dyDescent="0.2">
      <c r="A146" s="125" t="s">
        <v>11</v>
      </c>
      <c r="B146" s="6"/>
      <c r="C146" s="6"/>
      <c r="D146" s="76" t="e">
        <f t="shared" ref="D146:D155" si="9">B146/C146*100</f>
        <v>#DIV/0!</v>
      </c>
      <c r="E146" s="61"/>
    </row>
    <row r="147" spans="1:5" x14ac:dyDescent="0.2">
      <c r="A147" s="125" t="s">
        <v>10</v>
      </c>
      <c r="B147" s="6"/>
      <c r="C147" s="6"/>
      <c r="D147" s="76" t="e">
        <f t="shared" si="9"/>
        <v>#DIV/0!</v>
      </c>
      <c r="E147" s="61"/>
    </row>
    <row r="148" spans="1:5" x14ac:dyDescent="0.2">
      <c r="A148" s="125" t="s">
        <v>7</v>
      </c>
      <c r="B148" s="6"/>
      <c r="C148" s="7"/>
      <c r="D148" s="76" t="e">
        <f t="shared" si="9"/>
        <v>#DIV/0!</v>
      </c>
      <c r="E148" s="61"/>
    </row>
    <row r="149" spans="1:5" x14ac:dyDescent="0.2">
      <c r="A149" s="125" t="s">
        <v>4</v>
      </c>
      <c r="B149" s="7"/>
      <c r="C149" s="7"/>
      <c r="D149" s="76" t="e">
        <f t="shared" si="9"/>
        <v>#DIV/0!</v>
      </c>
      <c r="E149" s="61"/>
    </row>
    <row r="150" spans="1:5" x14ac:dyDescent="0.2">
      <c r="A150" s="125" t="s">
        <v>12</v>
      </c>
      <c r="B150" s="7"/>
      <c r="C150" s="7"/>
      <c r="D150" s="76" t="e">
        <f t="shared" si="9"/>
        <v>#DIV/0!</v>
      </c>
      <c r="E150" s="61"/>
    </row>
    <row r="151" spans="1:5" x14ac:dyDescent="0.2">
      <c r="A151" s="125" t="s">
        <v>8</v>
      </c>
      <c r="B151" s="7"/>
      <c r="C151" s="6"/>
      <c r="D151" s="76" t="e">
        <f t="shared" si="9"/>
        <v>#DIV/0!</v>
      </c>
      <c r="E151" s="61"/>
    </row>
    <row r="152" spans="1:5" x14ac:dyDescent="0.2">
      <c r="A152" s="125" t="s">
        <v>9</v>
      </c>
      <c r="B152" s="6"/>
      <c r="C152" s="6"/>
      <c r="D152" s="76" t="e">
        <f t="shared" si="9"/>
        <v>#DIV/0!</v>
      </c>
      <c r="E152" s="61"/>
    </row>
    <row r="153" spans="1:5" x14ac:dyDescent="0.2">
      <c r="A153" s="126" t="s">
        <v>5</v>
      </c>
      <c r="B153" s="6"/>
      <c r="C153" s="6"/>
      <c r="D153" s="76" t="e">
        <f t="shared" si="9"/>
        <v>#DIV/0!</v>
      </c>
      <c r="E153" s="61"/>
    </row>
    <row r="154" spans="1:5" x14ac:dyDescent="0.2">
      <c r="A154" s="126" t="s">
        <v>3</v>
      </c>
      <c r="B154" s="6"/>
      <c r="C154" s="6"/>
      <c r="D154" s="76" t="e">
        <f t="shared" si="9"/>
        <v>#DIV/0!</v>
      </c>
      <c r="E154" s="61"/>
    </row>
    <row r="155" spans="1:5" ht="15.75" thickBot="1" x14ac:dyDescent="0.25">
      <c r="A155" s="126" t="s">
        <v>6</v>
      </c>
      <c r="B155" s="6"/>
      <c r="C155" s="8"/>
      <c r="D155" s="77" t="e">
        <f t="shared" si="9"/>
        <v>#DIV/0!</v>
      </c>
      <c r="E155" s="61"/>
    </row>
    <row r="156" spans="1:5" ht="16.5" thickBot="1" x14ac:dyDescent="0.3">
      <c r="A156" s="121" t="s">
        <v>13</v>
      </c>
      <c r="B156" s="122">
        <f>SUM(B145:B155)</f>
        <v>0</v>
      </c>
      <c r="C156" s="122">
        <f>SUM(C145:C155)</f>
        <v>0</v>
      </c>
      <c r="D156" s="123" t="e">
        <f>B156/C156*100</f>
        <v>#DIV/0!</v>
      </c>
      <c r="E156" s="62"/>
    </row>
    <row r="158" spans="1:5" ht="16.5" thickBot="1" x14ac:dyDescent="0.3">
      <c r="A158" s="541" t="s">
        <v>48</v>
      </c>
      <c r="B158" s="542"/>
      <c r="C158" s="542"/>
      <c r="D158" s="542"/>
    </row>
    <row r="159" spans="1:5" ht="48" thickBot="1" x14ac:dyDescent="0.25">
      <c r="A159" s="118" t="s">
        <v>1</v>
      </c>
      <c r="B159" s="118" t="s">
        <v>68</v>
      </c>
      <c r="C159" s="119" t="s">
        <v>58</v>
      </c>
      <c r="D159" s="120" t="s">
        <v>69</v>
      </c>
      <c r="E159" s="59"/>
    </row>
    <row r="160" spans="1:5" x14ac:dyDescent="0.2">
      <c r="A160" s="124" t="s">
        <v>2</v>
      </c>
      <c r="B160" s="4"/>
      <c r="C160" s="5"/>
      <c r="D160" s="75" t="e">
        <f>B160/C160*100</f>
        <v>#DIV/0!</v>
      </c>
      <c r="E160" s="60"/>
    </row>
    <row r="161" spans="1:5" x14ac:dyDescent="0.2">
      <c r="A161" s="125" t="s">
        <v>11</v>
      </c>
      <c r="B161" s="6"/>
      <c r="C161" s="6"/>
      <c r="D161" s="76" t="e">
        <f t="shared" ref="D161:D170" si="10">B161/C161*100</f>
        <v>#DIV/0!</v>
      </c>
      <c r="E161" s="61"/>
    </row>
    <row r="162" spans="1:5" x14ac:dyDescent="0.2">
      <c r="A162" s="125" t="s">
        <v>10</v>
      </c>
      <c r="B162" s="6"/>
      <c r="C162" s="6"/>
      <c r="D162" s="76" t="e">
        <f t="shared" si="10"/>
        <v>#DIV/0!</v>
      </c>
      <c r="E162" s="61"/>
    </row>
    <row r="163" spans="1:5" x14ac:dyDescent="0.2">
      <c r="A163" s="125" t="s">
        <v>7</v>
      </c>
      <c r="B163" s="6"/>
      <c r="C163" s="7"/>
      <c r="D163" s="76" t="e">
        <f t="shared" si="10"/>
        <v>#DIV/0!</v>
      </c>
      <c r="E163" s="61"/>
    </row>
    <row r="164" spans="1:5" x14ac:dyDescent="0.2">
      <c r="A164" s="125" t="s">
        <v>4</v>
      </c>
      <c r="B164" s="7"/>
      <c r="C164" s="7"/>
      <c r="D164" s="76" t="e">
        <f t="shared" si="10"/>
        <v>#DIV/0!</v>
      </c>
      <c r="E164" s="61"/>
    </row>
    <row r="165" spans="1:5" x14ac:dyDescent="0.2">
      <c r="A165" s="125" t="s">
        <v>12</v>
      </c>
      <c r="B165" s="7"/>
      <c r="C165" s="7"/>
      <c r="D165" s="76" t="e">
        <f t="shared" si="10"/>
        <v>#DIV/0!</v>
      </c>
      <c r="E165" s="61"/>
    </row>
    <row r="166" spans="1:5" x14ac:dyDescent="0.2">
      <c r="A166" s="125" t="s">
        <v>8</v>
      </c>
      <c r="B166" s="7"/>
      <c r="C166" s="6"/>
      <c r="D166" s="76" t="e">
        <f t="shared" si="10"/>
        <v>#DIV/0!</v>
      </c>
      <c r="E166" s="61"/>
    </row>
    <row r="167" spans="1:5" x14ac:dyDescent="0.2">
      <c r="A167" s="125" t="s">
        <v>9</v>
      </c>
      <c r="B167" s="6"/>
      <c r="C167" s="6"/>
      <c r="D167" s="76" t="e">
        <f t="shared" si="10"/>
        <v>#DIV/0!</v>
      </c>
      <c r="E167" s="61"/>
    </row>
    <row r="168" spans="1:5" x14ac:dyDescent="0.2">
      <c r="A168" s="126" t="s">
        <v>5</v>
      </c>
      <c r="B168" s="6"/>
      <c r="C168" s="6"/>
      <c r="D168" s="76" t="e">
        <f t="shared" si="10"/>
        <v>#DIV/0!</v>
      </c>
      <c r="E168" s="61"/>
    </row>
    <row r="169" spans="1:5" x14ac:dyDescent="0.2">
      <c r="A169" s="126" t="s">
        <v>3</v>
      </c>
      <c r="B169" s="6"/>
      <c r="C169" s="6"/>
      <c r="D169" s="76" t="e">
        <f t="shared" si="10"/>
        <v>#DIV/0!</v>
      </c>
      <c r="E169" s="61"/>
    </row>
    <row r="170" spans="1:5" ht="15.75" thickBot="1" x14ac:dyDescent="0.25">
      <c r="A170" s="126" t="s">
        <v>6</v>
      </c>
      <c r="B170" s="6"/>
      <c r="C170" s="8"/>
      <c r="D170" s="77" t="e">
        <f t="shared" si="10"/>
        <v>#DIV/0!</v>
      </c>
      <c r="E170" s="61"/>
    </row>
    <row r="171" spans="1:5" ht="16.5" thickBot="1" x14ac:dyDescent="0.3">
      <c r="A171" s="121" t="s">
        <v>13</v>
      </c>
      <c r="B171" s="122">
        <f>SUM(B160:B170)</f>
        <v>0</v>
      </c>
      <c r="C171" s="122">
        <f>SUM(C160:C170)</f>
        <v>0</v>
      </c>
      <c r="D171" s="123" t="e">
        <f>B171/C171*100</f>
        <v>#DIV/0!</v>
      </c>
      <c r="E171" s="62"/>
    </row>
    <row r="173" spans="1:5" ht="16.5" thickBot="1" x14ac:dyDescent="0.3">
      <c r="A173" s="541" t="s">
        <v>49</v>
      </c>
      <c r="B173" s="542"/>
      <c r="C173" s="542"/>
      <c r="D173" s="542"/>
    </row>
    <row r="174" spans="1:5" ht="48" thickBot="1" x14ac:dyDescent="0.25">
      <c r="A174" s="118" t="s">
        <v>1</v>
      </c>
      <c r="B174" s="118" t="s">
        <v>68</v>
      </c>
      <c r="C174" s="119" t="s">
        <v>58</v>
      </c>
      <c r="D174" s="120" t="s">
        <v>69</v>
      </c>
      <c r="E174" s="59"/>
    </row>
    <row r="175" spans="1:5" x14ac:dyDescent="0.2">
      <c r="A175" s="124" t="s">
        <v>2</v>
      </c>
      <c r="B175" s="4"/>
      <c r="C175" s="5"/>
      <c r="D175" s="75" t="e">
        <f>B175/C175*100</f>
        <v>#DIV/0!</v>
      </c>
      <c r="E175" s="60"/>
    </row>
    <row r="176" spans="1:5" x14ac:dyDescent="0.2">
      <c r="A176" s="125" t="s">
        <v>11</v>
      </c>
      <c r="B176" s="6"/>
      <c r="C176" s="6"/>
      <c r="D176" s="76" t="e">
        <f t="shared" ref="D176:D185" si="11">B176/C176*100</f>
        <v>#DIV/0!</v>
      </c>
      <c r="E176" s="61"/>
    </row>
    <row r="177" spans="1:5" x14ac:dyDescent="0.2">
      <c r="A177" s="125" t="s">
        <v>10</v>
      </c>
      <c r="B177" s="6"/>
      <c r="C177" s="6"/>
      <c r="D177" s="76" t="e">
        <f t="shared" si="11"/>
        <v>#DIV/0!</v>
      </c>
      <c r="E177" s="61"/>
    </row>
    <row r="178" spans="1:5" x14ac:dyDescent="0.2">
      <c r="A178" s="125" t="s">
        <v>7</v>
      </c>
      <c r="B178" s="6"/>
      <c r="C178" s="7"/>
      <c r="D178" s="76" t="e">
        <f t="shared" si="11"/>
        <v>#DIV/0!</v>
      </c>
      <c r="E178" s="61"/>
    </row>
    <row r="179" spans="1:5" x14ac:dyDescent="0.2">
      <c r="A179" s="125" t="s">
        <v>4</v>
      </c>
      <c r="B179" s="7"/>
      <c r="C179" s="7"/>
      <c r="D179" s="76" t="e">
        <f t="shared" si="11"/>
        <v>#DIV/0!</v>
      </c>
      <c r="E179" s="61"/>
    </row>
    <row r="180" spans="1:5" x14ac:dyDescent="0.2">
      <c r="A180" s="125" t="s">
        <v>12</v>
      </c>
      <c r="B180" s="7"/>
      <c r="C180" s="7"/>
      <c r="D180" s="76" t="e">
        <f t="shared" si="11"/>
        <v>#DIV/0!</v>
      </c>
      <c r="E180" s="61"/>
    </row>
    <row r="181" spans="1:5" x14ac:dyDescent="0.2">
      <c r="A181" s="125" t="s">
        <v>8</v>
      </c>
      <c r="B181" s="7"/>
      <c r="C181" s="6"/>
      <c r="D181" s="76" t="e">
        <f t="shared" si="11"/>
        <v>#DIV/0!</v>
      </c>
      <c r="E181" s="61"/>
    </row>
    <row r="182" spans="1:5" x14ac:dyDescent="0.2">
      <c r="A182" s="125" t="s">
        <v>9</v>
      </c>
      <c r="B182" s="6"/>
      <c r="C182" s="6"/>
      <c r="D182" s="76" t="e">
        <f t="shared" si="11"/>
        <v>#DIV/0!</v>
      </c>
      <c r="E182" s="61"/>
    </row>
    <row r="183" spans="1:5" x14ac:dyDescent="0.2">
      <c r="A183" s="126" t="s">
        <v>5</v>
      </c>
      <c r="B183" s="6"/>
      <c r="C183" s="6"/>
      <c r="D183" s="76" t="e">
        <f t="shared" si="11"/>
        <v>#DIV/0!</v>
      </c>
      <c r="E183" s="61"/>
    </row>
    <row r="184" spans="1:5" x14ac:dyDescent="0.2">
      <c r="A184" s="126" t="s">
        <v>3</v>
      </c>
      <c r="B184" s="6"/>
      <c r="C184" s="6"/>
      <c r="D184" s="76" t="e">
        <f t="shared" si="11"/>
        <v>#DIV/0!</v>
      </c>
      <c r="E184" s="61"/>
    </row>
    <row r="185" spans="1:5" ht="15.75" thickBot="1" x14ac:dyDescent="0.25">
      <c r="A185" s="126" t="s">
        <v>6</v>
      </c>
      <c r="B185" s="6"/>
      <c r="C185" s="8"/>
      <c r="D185" s="77" t="e">
        <f t="shared" si="11"/>
        <v>#DIV/0!</v>
      </c>
      <c r="E185" s="61"/>
    </row>
    <row r="186" spans="1:5" ht="16.5" thickBot="1" x14ac:dyDescent="0.3">
      <c r="A186" s="121" t="s">
        <v>13</v>
      </c>
      <c r="B186" s="122">
        <f>SUM(B175:B185)</f>
        <v>0</v>
      </c>
      <c r="C186" s="122">
        <f>SUM(C175:C185)</f>
        <v>0</v>
      </c>
      <c r="D186" s="123" t="e">
        <f>B186/C186*100</f>
        <v>#DIV/0!</v>
      </c>
      <c r="E186" s="62"/>
    </row>
    <row r="187" spans="1:5" ht="15.75" thickBot="1" x14ac:dyDescent="0.25"/>
    <row r="188" spans="1:5" s="11" customFormat="1" ht="17.25" thickTop="1" thickBot="1" x14ac:dyDescent="0.3">
      <c r="A188" s="602" t="s">
        <v>366</v>
      </c>
      <c r="B188" s="603" t="s">
        <v>252</v>
      </c>
      <c r="C188" s="603"/>
      <c r="D188" s="604"/>
      <c r="E188" s="10"/>
    </row>
    <row r="189" spans="1:5" ht="48" thickBot="1" x14ac:dyDescent="0.25">
      <c r="A189" s="127" t="s">
        <v>1</v>
      </c>
      <c r="B189" s="127" t="s">
        <v>68</v>
      </c>
      <c r="C189" s="127" t="s">
        <v>58</v>
      </c>
      <c r="D189" s="128" t="s">
        <v>69</v>
      </c>
      <c r="E189" s="59"/>
    </row>
    <row r="190" spans="1:5" x14ac:dyDescent="0.2">
      <c r="A190" s="124" t="s">
        <v>2</v>
      </c>
      <c r="B190" s="129">
        <f>B175+B160+B145+B130+B115+B100+B85+B70+B55+B40+B25+B10</f>
        <v>0</v>
      </c>
      <c r="C190" s="129">
        <f>C175+C160+C145+C130+C115+C100+C85+C70+C55+C40+C25+C10</f>
        <v>0</v>
      </c>
      <c r="D190" s="75" t="e">
        <f>B190/C190*100</f>
        <v>#DIV/0!</v>
      </c>
      <c r="E190" s="60"/>
    </row>
    <row r="191" spans="1:5" x14ac:dyDescent="0.2">
      <c r="A191" s="125" t="s">
        <v>11</v>
      </c>
      <c r="B191" s="130">
        <f t="shared" ref="B191:C200" si="12">B176+B161+B146+B131+B116+B101+B86+B71+B56+B41+B26+B11</f>
        <v>0</v>
      </c>
      <c r="C191" s="130">
        <f t="shared" si="12"/>
        <v>0</v>
      </c>
      <c r="D191" s="76" t="e">
        <f>B191/C191*100</f>
        <v>#DIV/0!</v>
      </c>
      <c r="E191" s="61"/>
    </row>
    <row r="192" spans="1:5" x14ac:dyDescent="0.2">
      <c r="A192" s="125" t="s">
        <v>10</v>
      </c>
      <c r="B192" s="130">
        <f t="shared" si="12"/>
        <v>0</v>
      </c>
      <c r="C192" s="130">
        <f t="shared" si="12"/>
        <v>0</v>
      </c>
      <c r="D192" s="76" t="e">
        <f t="shared" ref="D192:D200" si="13">B192/C192*100</f>
        <v>#DIV/0!</v>
      </c>
      <c r="E192" s="61"/>
    </row>
    <row r="193" spans="1:5" x14ac:dyDescent="0.2">
      <c r="A193" s="125" t="s">
        <v>7</v>
      </c>
      <c r="B193" s="130">
        <f t="shared" si="12"/>
        <v>0</v>
      </c>
      <c r="C193" s="130">
        <f t="shared" si="12"/>
        <v>0</v>
      </c>
      <c r="D193" s="76" t="e">
        <f t="shared" si="13"/>
        <v>#DIV/0!</v>
      </c>
      <c r="E193" s="61"/>
    </row>
    <row r="194" spans="1:5" x14ac:dyDescent="0.2">
      <c r="A194" s="125" t="s">
        <v>4</v>
      </c>
      <c r="B194" s="130">
        <f t="shared" si="12"/>
        <v>0</v>
      </c>
      <c r="C194" s="130">
        <f t="shared" si="12"/>
        <v>0</v>
      </c>
      <c r="D194" s="76" t="e">
        <f t="shared" si="13"/>
        <v>#DIV/0!</v>
      </c>
      <c r="E194" s="61"/>
    </row>
    <row r="195" spans="1:5" x14ac:dyDescent="0.2">
      <c r="A195" s="125" t="s">
        <v>12</v>
      </c>
      <c r="B195" s="130">
        <f t="shared" si="12"/>
        <v>0</v>
      </c>
      <c r="C195" s="130">
        <f t="shared" si="12"/>
        <v>0</v>
      </c>
      <c r="D195" s="76" t="e">
        <f t="shared" si="13"/>
        <v>#DIV/0!</v>
      </c>
      <c r="E195" s="61"/>
    </row>
    <row r="196" spans="1:5" x14ac:dyDescent="0.2">
      <c r="A196" s="125" t="s">
        <v>8</v>
      </c>
      <c r="B196" s="130">
        <f t="shared" si="12"/>
        <v>0</v>
      </c>
      <c r="C196" s="130">
        <f t="shared" si="12"/>
        <v>0</v>
      </c>
      <c r="D196" s="76" t="e">
        <f t="shared" si="13"/>
        <v>#DIV/0!</v>
      </c>
      <c r="E196" s="61"/>
    </row>
    <row r="197" spans="1:5" x14ac:dyDescent="0.2">
      <c r="A197" s="125" t="s">
        <v>9</v>
      </c>
      <c r="B197" s="130">
        <f t="shared" si="12"/>
        <v>0</v>
      </c>
      <c r="C197" s="130">
        <f t="shared" si="12"/>
        <v>0</v>
      </c>
      <c r="D197" s="76" t="e">
        <f t="shared" si="13"/>
        <v>#DIV/0!</v>
      </c>
      <c r="E197" s="61"/>
    </row>
    <row r="198" spans="1:5" x14ac:dyDescent="0.2">
      <c r="A198" s="126" t="s">
        <v>5</v>
      </c>
      <c r="B198" s="130">
        <f t="shared" si="12"/>
        <v>0</v>
      </c>
      <c r="C198" s="130">
        <f t="shared" si="12"/>
        <v>0</v>
      </c>
      <c r="D198" s="76" t="e">
        <f t="shared" si="13"/>
        <v>#DIV/0!</v>
      </c>
      <c r="E198" s="61"/>
    </row>
    <row r="199" spans="1:5" x14ac:dyDescent="0.2">
      <c r="A199" s="126" t="s">
        <v>3</v>
      </c>
      <c r="B199" s="130">
        <f t="shared" si="12"/>
        <v>0</v>
      </c>
      <c r="C199" s="130">
        <f t="shared" si="12"/>
        <v>0</v>
      </c>
      <c r="D199" s="76" t="e">
        <f t="shared" si="13"/>
        <v>#DIV/0!</v>
      </c>
      <c r="E199" s="61"/>
    </row>
    <row r="200" spans="1:5" ht="15.75" thickBot="1" x14ac:dyDescent="0.25">
      <c r="A200" s="126" t="s">
        <v>6</v>
      </c>
      <c r="B200" s="131">
        <f t="shared" si="12"/>
        <v>0</v>
      </c>
      <c r="C200" s="131">
        <f t="shared" si="12"/>
        <v>0</v>
      </c>
      <c r="D200" s="77" t="e">
        <f t="shared" si="13"/>
        <v>#DIV/0!</v>
      </c>
      <c r="E200" s="61"/>
    </row>
    <row r="201" spans="1:5" ht="16.5" thickBot="1" x14ac:dyDescent="0.3">
      <c r="A201" s="121" t="s">
        <v>13</v>
      </c>
      <c r="B201" s="132">
        <f>B186+B171+B156+B141+B126+B111+B96+B81+B66+B51+B36+B21</f>
        <v>0</v>
      </c>
      <c r="C201" s="132">
        <f>C186+C171+C156+C141+C126+C111+C96+C81+C66+C51+C36+C21</f>
        <v>0</v>
      </c>
      <c r="D201" s="123" t="e">
        <f>B201/C201*100</f>
        <v>#DIV/0!</v>
      </c>
      <c r="E201" s="62"/>
    </row>
  </sheetData>
  <sheetProtection selectLockedCells="1"/>
  <phoneticPr fontId="0" type="noConversion"/>
  <pageMargins left="0.19685039370078741" right="0.19685039370078741" top="0.98425196850393704" bottom="0.98425196850393704" header="0.51181102362204722" footer="0.51181102362204722"/>
  <pageSetup paperSize="9" scale="78" orientation="portrait" r:id="rId1"/>
  <headerFooter alignWithMargins="0">
    <oddHeader>&amp;CDivisão de Infecção Hospitalar - Planilha 1</oddHeader>
    <oddFooter>&amp;R&amp;P de  &amp;N  - &amp;D</oddFooter>
  </headerFooter>
  <rowBreaks count="12" manualBreakCount="12">
    <brk id="21" max="16383" man="1"/>
    <brk id="36" max="16383" man="1"/>
    <brk id="51" max="16383" man="1"/>
    <brk id="66" max="16383" man="1"/>
    <brk id="81" max="16383" man="1"/>
    <brk id="96" max="16383" man="1"/>
    <brk id="111" max="16383" man="1"/>
    <brk id="126" max="16383" man="1"/>
    <brk id="141" max="16383" man="1"/>
    <brk id="156" max="16383" man="1"/>
    <brk id="171" max="16383" man="1"/>
    <brk id="18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8"/>
  <sheetViews>
    <sheetView zoomScale="70" zoomScaleNormal="70" workbookViewId="0">
      <selection activeCell="C39" sqref="C39"/>
    </sheetView>
  </sheetViews>
  <sheetFormatPr defaultRowHeight="15" x14ac:dyDescent="0.2"/>
  <cols>
    <col min="1" max="1" width="43" style="3" customWidth="1"/>
    <col min="2" max="3" width="24.140625" style="3" customWidth="1"/>
    <col min="4" max="4" width="22.28515625" style="3" customWidth="1"/>
    <col min="5" max="6" width="24.140625" style="3" customWidth="1"/>
    <col min="7" max="7" width="19.140625" style="2" customWidth="1"/>
    <col min="8" max="16384" width="9.140625" style="2"/>
  </cols>
  <sheetData>
    <row r="1" spans="1:7" s="1" customFormat="1" ht="27" customHeight="1" thickTop="1" thickBot="1" x14ac:dyDescent="0.35">
      <c r="A1" s="535" t="s">
        <v>458</v>
      </c>
      <c r="B1" s="534"/>
      <c r="C1" s="534"/>
      <c r="D1" s="534"/>
      <c r="E1" s="534"/>
      <c r="F1" s="534"/>
      <c r="G1" s="543"/>
    </row>
    <row r="2" spans="1:7" s="1" customFormat="1" ht="18.75" thickBot="1" x14ac:dyDescent="0.3">
      <c r="A2" s="545" t="s">
        <v>50</v>
      </c>
      <c r="B2" s="544"/>
      <c r="C2" s="544"/>
      <c r="D2" s="544"/>
      <c r="E2" s="544"/>
      <c r="F2" s="544"/>
      <c r="G2" s="546"/>
    </row>
    <row r="3" spans="1:7" ht="15.75" x14ac:dyDescent="0.25">
      <c r="A3" s="369" t="s">
        <v>254</v>
      </c>
      <c r="B3" s="370"/>
      <c r="C3" s="370"/>
      <c r="D3" s="370"/>
      <c r="E3" s="370"/>
      <c r="F3" s="370"/>
      <c r="G3" s="371"/>
    </row>
    <row r="4" spans="1:7" x14ac:dyDescent="0.2">
      <c r="A4" s="253" t="s">
        <v>342</v>
      </c>
      <c r="B4" s="372"/>
      <c r="C4" s="372"/>
      <c r="D4" s="372"/>
      <c r="E4" s="372"/>
      <c r="F4" s="372"/>
      <c r="G4" s="187"/>
    </row>
    <row r="5" spans="1:7" ht="15.75" x14ac:dyDescent="0.25">
      <c r="A5" s="253" t="s">
        <v>343</v>
      </c>
      <c r="B5" s="193"/>
      <c r="C5" s="193"/>
      <c r="D5" s="193"/>
      <c r="E5" s="193"/>
      <c r="F5" s="193"/>
      <c r="G5" s="187"/>
    </row>
    <row r="6" spans="1:7" ht="16.5" thickBot="1" x14ac:dyDescent="0.3">
      <c r="A6" s="373" t="s">
        <v>344</v>
      </c>
      <c r="B6" s="374"/>
      <c r="C6" s="374"/>
      <c r="D6" s="374"/>
      <c r="E6" s="374"/>
      <c r="F6" s="374"/>
      <c r="G6" s="375"/>
    </row>
    <row r="7" spans="1:7" ht="15.75" x14ac:dyDescent="0.25">
      <c r="A7" s="369" t="s">
        <v>441</v>
      </c>
      <c r="B7" s="370"/>
      <c r="C7" s="370"/>
      <c r="D7" s="370"/>
      <c r="E7" s="370"/>
      <c r="F7" s="370"/>
      <c r="G7" s="371"/>
    </row>
    <row r="8" spans="1:7" ht="16.5" thickBot="1" x14ac:dyDescent="0.3">
      <c r="A8" s="376" t="s">
        <v>457</v>
      </c>
      <c r="B8" s="374"/>
      <c r="C8" s="374"/>
      <c r="D8" s="374"/>
      <c r="E8" s="374"/>
      <c r="F8" s="374"/>
      <c r="G8" s="375"/>
    </row>
    <row r="9" spans="1:7" ht="16.5" thickBot="1" x14ac:dyDescent="0.3">
      <c r="A9" s="377" t="s">
        <v>255</v>
      </c>
      <c r="B9" s="378"/>
      <c r="C9" s="378"/>
      <c r="D9" s="378"/>
      <c r="E9" s="378"/>
      <c r="F9" s="378"/>
      <c r="G9" s="379"/>
    </row>
    <row r="10" spans="1:7" ht="16.5" thickBot="1" x14ac:dyDescent="0.3">
      <c r="A10" s="380" t="s">
        <v>51</v>
      </c>
      <c r="B10" s="381"/>
      <c r="C10" s="381"/>
      <c r="D10" s="381"/>
      <c r="E10" s="381"/>
      <c r="F10" s="381"/>
      <c r="G10" s="382"/>
    </row>
    <row r="11" spans="1:7" ht="13.5" customHeight="1" thickTop="1" x14ac:dyDescent="0.2">
      <c r="A11" s="53"/>
      <c r="B11" s="53"/>
      <c r="C11" s="53"/>
      <c r="D11" s="53"/>
      <c r="E11" s="53"/>
      <c r="F11" s="53"/>
    </row>
    <row r="12" spans="1:7" ht="16.5" thickBot="1" x14ac:dyDescent="0.3">
      <c r="A12" s="541" t="s">
        <v>38</v>
      </c>
      <c r="B12" s="542"/>
      <c r="C12" s="542"/>
      <c r="D12" s="542"/>
      <c r="E12" s="542"/>
      <c r="F12" s="542"/>
      <c r="G12" s="547"/>
    </row>
    <row r="13" spans="1:7" ht="64.5" customHeight="1" thickBot="1" x14ac:dyDescent="0.25">
      <c r="A13" s="133" t="s">
        <v>256</v>
      </c>
      <c r="B13" s="527" t="s">
        <v>443</v>
      </c>
      <c r="C13" s="527" t="s">
        <v>444</v>
      </c>
      <c r="D13" s="133" t="s">
        <v>442</v>
      </c>
      <c r="E13" s="119" t="s">
        <v>445</v>
      </c>
      <c r="F13" s="119" t="s">
        <v>446</v>
      </c>
      <c r="G13" s="133" t="s">
        <v>194</v>
      </c>
    </row>
    <row r="14" spans="1:7" x14ac:dyDescent="0.2">
      <c r="A14" s="134" t="s">
        <v>195</v>
      </c>
      <c r="B14" s="45"/>
      <c r="C14" s="45"/>
      <c r="D14" s="45"/>
      <c r="E14" s="75" t="e">
        <f>B14/D14*100</f>
        <v>#DIV/0!</v>
      </c>
      <c r="F14" s="75" t="e">
        <f>C14/D14*100</f>
        <v>#DIV/0!</v>
      </c>
      <c r="G14" s="45"/>
    </row>
    <row r="15" spans="1:7" x14ac:dyDescent="0.2">
      <c r="A15" s="135" t="s">
        <v>192</v>
      </c>
      <c r="B15" s="42"/>
      <c r="C15" s="42"/>
      <c r="D15" s="42"/>
      <c r="E15" s="76" t="e">
        <f>B15/D15*100</f>
        <v>#DIV/0!</v>
      </c>
      <c r="F15" s="76" t="e">
        <f t="shared" ref="F15:F26" si="0">C15/D15*100</f>
        <v>#DIV/0!</v>
      </c>
      <c r="G15" s="42"/>
    </row>
    <row r="16" spans="1:7" x14ac:dyDescent="0.2">
      <c r="A16" s="135" t="s">
        <v>294</v>
      </c>
      <c r="B16" s="42"/>
      <c r="C16" s="42"/>
      <c r="D16" s="42"/>
      <c r="E16" s="76" t="e">
        <f t="shared" ref="E16:E25" si="1">B16/D16*100</f>
        <v>#DIV/0!</v>
      </c>
      <c r="F16" s="76" t="e">
        <f t="shared" si="0"/>
        <v>#DIV/0!</v>
      </c>
      <c r="G16" s="42"/>
    </row>
    <row r="17" spans="1:7" x14ac:dyDescent="0.2">
      <c r="A17" s="135" t="s">
        <v>197</v>
      </c>
      <c r="B17" s="42"/>
      <c r="C17" s="42"/>
      <c r="D17" s="42"/>
      <c r="E17" s="76" t="e">
        <f>B17/D17*100</f>
        <v>#DIV/0!</v>
      </c>
      <c r="F17" s="76" t="e">
        <f t="shared" si="0"/>
        <v>#DIV/0!</v>
      </c>
      <c r="G17" s="42"/>
    </row>
    <row r="18" spans="1:7" x14ac:dyDescent="0.2">
      <c r="A18" s="135" t="s">
        <v>196</v>
      </c>
      <c r="B18" s="42"/>
      <c r="C18" s="42"/>
      <c r="D18" s="42"/>
      <c r="E18" s="76" t="e">
        <f t="shared" si="1"/>
        <v>#DIV/0!</v>
      </c>
      <c r="F18" s="76" t="e">
        <f t="shared" si="0"/>
        <v>#DIV/0!</v>
      </c>
      <c r="G18" s="42"/>
    </row>
    <row r="19" spans="1:7" x14ac:dyDescent="0.2">
      <c r="A19" s="135" t="s">
        <v>190</v>
      </c>
      <c r="B19" s="42"/>
      <c r="C19" s="42"/>
      <c r="D19" s="42"/>
      <c r="E19" s="76" t="e">
        <f t="shared" si="1"/>
        <v>#DIV/0!</v>
      </c>
      <c r="F19" s="76" t="e">
        <f t="shared" si="0"/>
        <v>#DIV/0!</v>
      </c>
      <c r="G19" s="42"/>
    </row>
    <row r="20" spans="1:7" x14ac:dyDescent="0.2">
      <c r="A20" s="135" t="s">
        <v>295</v>
      </c>
      <c r="B20" s="42"/>
      <c r="C20" s="42"/>
      <c r="D20" s="42"/>
      <c r="E20" s="76" t="e">
        <f>B20/D20*100</f>
        <v>#DIV/0!</v>
      </c>
      <c r="F20" s="76" t="e">
        <f t="shared" si="0"/>
        <v>#DIV/0!</v>
      </c>
      <c r="G20" s="42"/>
    </row>
    <row r="21" spans="1:7" x14ac:dyDescent="0.2">
      <c r="A21" s="135" t="s">
        <v>198</v>
      </c>
      <c r="B21" s="42"/>
      <c r="C21" s="42"/>
      <c r="D21" s="42"/>
      <c r="E21" s="76" t="e">
        <f t="shared" si="1"/>
        <v>#DIV/0!</v>
      </c>
      <c r="F21" s="76" t="e">
        <f t="shared" si="0"/>
        <v>#DIV/0!</v>
      </c>
      <c r="G21" s="42"/>
    </row>
    <row r="22" spans="1:7" x14ac:dyDescent="0.2">
      <c r="A22" s="135" t="s">
        <v>200</v>
      </c>
      <c r="B22" s="42"/>
      <c r="C22" s="42"/>
      <c r="D22" s="42"/>
      <c r="E22" s="76" t="e">
        <f t="shared" si="1"/>
        <v>#DIV/0!</v>
      </c>
      <c r="F22" s="76" t="e">
        <f t="shared" si="0"/>
        <v>#DIV/0!</v>
      </c>
      <c r="G22" s="42"/>
    </row>
    <row r="23" spans="1:7" x14ac:dyDescent="0.2">
      <c r="A23" s="135" t="s">
        <v>193</v>
      </c>
      <c r="B23" s="42"/>
      <c r="C23" s="42"/>
      <c r="D23" s="42"/>
      <c r="E23" s="76" t="e">
        <f t="shared" si="1"/>
        <v>#DIV/0!</v>
      </c>
      <c r="F23" s="76" t="e">
        <f t="shared" si="0"/>
        <v>#DIV/0!</v>
      </c>
      <c r="G23" s="42"/>
    </row>
    <row r="24" spans="1:7" x14ac:dyDescent="0.2">
      <c r="A24" s="135" t="s">
        <v>299</v>
      </c>
      <c r="B24" s="42"/>
      <c r="C24" s="42"/>
      <c r="D24" s="42"/>
      <c r="E24" s="76" t="e">
        <f t="shared" si="1"/>
        <v>#DIV/0!</v>
      </c>
      <c r="F24" s="76" t="e">
        <f t="shared" si="0"/>
        <v>#DIV/0!</v>
      </c>
      <c r="G24" s="42"/>
    </row>
    <row r="25" spans="1:7" x14ac:dyDescent="0.2">
      <c r="A25" s="135" t="s">
        <v>199</v>
      </c>
      <c r="B25" s="42"/>
      <c r="C25" s="42"/>
      <c r="D25" s="42"/>
      <c r="E25" s="76" t="e">
        <f t="shared" si="1"/>
        <v>#DIV/0!</v>
      </c>
      <c r="F25" s="76" t="e">
        <f t="shared" si="0"/>
        <v>#DIV/0!</v>
      </c>
      <c r="G25" s="42"/>
    </row>
    <row r="26" spans="1:7" ht="15.75" thickBot="1" x14ac:dyDescent="0.25">
      <c r="A26" s="433" t="s">
        <v>191</v>
      </c>
      <c r="B26" s="46"/>
      <c r="C26" s="46"/>
      <c r="D26" s="46"/>
      <c r="E26" s="77" t="e">
        <f>B26/D26*100</f>
        <v>#DIV/0!</v>
      </c>
      <c r="F26" s="77" t="e">
        <f t="shared" si="0"/>
        <v>#DIV/0!</v>
      </c>
      <c r="G26" s="46"/>
    </row>
    <row r="28" spans="1:7" ht="16.5" thickBot="1" x14ac:dyDescent="0.3">
      <c r="A28" s="541" t="s">
        <v>39</v>
      </c>
      <c r="B28" s="542"/>
      <c r="C28" s="542"/>
      <c r="D28" s="542"/>
      <c r="E28" s="542"/>
      <c r="F28" s="542"/>
      <c r="G28" s="547"/>
    </row>
    <row r="29" spans="1:7" ht="63.75" thickBot="1" x14ac:dyDescent="0.25">
      <c r="A29" s="118" t="s">
        <v>256</v>
      </c>
      <c r="B29" s="527" t="s">
        <v>443</v>
      </c>
      <c r="C29" s="527" t="s">
        <v>444</v>
      </c>
      <c r="D29" s="133" t="s">
        <v>442</v>
      </c>
      <c r="E29" s="119" t="s">
        <v>445</v>
      </c>
      <c r="F29" s="119" t="s">
        <v>446</v>
      </c>
      <c r="G29" s="133" t="s">
        <v>194</v>
      </c>
    </row>
    <row r="30" spans="1:7" ht="15" customHeight="1" x14ac:dyDescent="0.2">
      <c r="A30" s="134" t="s">
        <v>195</v>
      </c>
      <c r="B30" s="45"/>
      <c r="C30" s="45"/>
      <c r="D30" s="45"/>
      <c r="E30" s="75" t="e">
        <f>B30/D30*100</f>
        <v>#DIV/0!</v>
      </c>
      <c r="F30" s="75" t="e">
        <f>C30/D30*100</f>
        <v>#DIV/0!</v>
      </c>
      <c r="G30" s="45"/>
    </row>
    <row r="31" spans="1:7" ht="15" customHeight="1" x14ac:dyDescent="0.2">
      <c r="A31" s="135" t="s">
        <v>192</v>
      </c>
      <c r="B31" s="42"/>
      <c r="C31" s="42"/>
      <c r="D31" s="42"/>
      <c r="E31" s="76" t="e">
        <f>B31/D31*100</f>
        <v>#DIV/0!</v>
      </c>
      <c r="F31" s="76" t="e">
        <f t="shared" ref="F31:F42" si="2">C31/D31*100</f>
        <v>#DIV/0!</v>
      </c>
      <c r="G31" s="42"/>
    </row>
    <row r="32" spans="1:7" ht="15" customHeight="1" x14ac:dyDescent="0.2">
      <c r="A32" s="135" t="s">
        <v>294</v>
      </c>
      <c r="B32" s="42"/>
      <c r="C32" s="42"/>
      <c r="D32" s="42"/>
      <c r="E32" s="76" t="e">
        <f t="shared" ref="E32" si="3">B32/D32*100</f>
        <v>#DIV/0!</v>
      </c>
      <c r="F32" s="76" t="e">
        <f t="shared" si="2"/>
        <v>#DIV/0!</v>
      </c>
      <c r="G32" s="42"/>
    </row>
    <row r="33" spans="1:7" ht="15" customHeight="1" x14ac:dyDescent="0.2">
      <c r="A33" s="135" t="s">
        <v>197</v>
      </c>
      <c r="B33" s="42"/>
      <c r="C33" s="42"/>
      <c r="D33" s="42"/>
      <c r="E33" s="76" t="e">
        <f>B33/D33*100</f>
        <v>#DIV/0!</v>
      </c>
      <c r="F33" s="76" t="e">
        <f t="shared" si="2"/>
        <v>#DIV/0!</v>
      </c>
      <c r="G33" s="42"/>
    </row>
    <row r="34" spans="1:7" ht="15" customHeight="1" x14ac:dyDescent="0.2">
      <c r="A34" s="135" t="s">
        <v>196</v>
      </c>
      <c r="B34" s="42"/>
      <c r="C34" s="42"/>
      <c r="D34" s="42"/>
      <c r="E34" s="76" t="e">
        <f t="shared" ref="E34:E35" si="4">B34/D34*100</f>
        <v>#DIV/0!</v>
      </c>
      <c r="F34" s="76" t="e">
        <f t="shared" si="2"/>
        <v>#DIV/0!</v>
      </c>
      <c r="G34" s="42"/>
    </row>
    <row r="35" spans="1:7" ht="15" customHeight="1" x14ac:dyDescent="0.2">
      <c r="A35" s="135" t="s">
        <v>190</v>
      </c>
      <c r="B35" s="42"/>
      <c r="C35" s="42"/>
      <c r="D35" s="42"/>
      <c r="E35" s="76" t="e">
        <f t="shared" si="4"/>
        <v>#DIV/0!</v>
      </c>
      <c r="F35" s="76" t="e">
        <f t="shared" si="2"/>
        <v>#DIV/0!</v>
      </c>
      <c r="G35" s="42"/>
    </row>
    <row r="36" spans="1:7" ht="15" customHeight="1" x14ac:dyDescent="0.2">
      <c r="A36" s="135" t="s">
        <v>295</v>
      </c>
      <c r="B36" s="42"/>
      <c r="C36" s="42"/>
      <c r="D36" s="42"/>
      <c r="E36" s="76" t="e">
        <f>B36/D36*100</f>
        <v>#DIV/0!</v>
      </c>
      <c r="F36" s="76" t="e">
        <f t="shared" si="2"/>
        <v>#DIV/0!</v>
      </c>
      <c r="G36" s="42"/>
    </row>
    <row r="37" spans="1:7" ht="15" customHeight="1" x14ac:dyDescent="0.2">
      <c r="A37" s="135" t="s">
        <v>198</v>
      </c>
      <c r="B37" s="42"/>
      <c r="C37" s="42"/>
      <c r="D37" s="42"/>
      <c r="E37" s="76" t="e">
        <f t="shared" ref="E37:E41" si="5">B37/D37*100</f>
        <v>#DIV/0!</v>
      </c>
      <c r="F37" s="76" t="e">
        <f t="shared" si="2"/>
        <v>#DIV/0!</v>
      </c>
      <c r="G37" s="42"/>
    </row>
    <row r="38" spans="1:7" ht="15" customHeight="1" x14ac:dyDescent="0.2">
      <c r="A38" s="135" t="s">
        <v>200</v>
      </c>
      <c r="B38" s="42"/>
      <c r="C38" s="42"/>
      <c r="D38" s="42"/>
      <c r="E38" s="76" t="e">
        <f t="shared" si="5"/>
        <v>#DIV/0!</v>
      </c>
      <c r="F38" s="76" t="e">
        <f t="shared" si="2"/>
        <v>#DIV/0!</v>
      </c>
      <c r="G38" s="42"/>
    </row>
    <row r="39" spans="1:7" ht="15" customHeight="1" x14ac:dyDescent="0.2">
      <c r="A39" s="135" t="s">
        <v>193</v>
      </c>
      <c r="B39" s="42"/>
      <c r="C39" s="42"/>
      <c r="D39" s="42"/>
      <c r="E39" s="76" t="e">
        <f t="shared" si="5"/>
        <v>#DIV/0!</v>
      </c>
      <c r="F39" s="76" t="e">
        <f t="shared" si="2"/>
        <v>#DIV/0!</v>
      </c>
      <c r="G39" s="42"/>
    </row>
    <row r="40" spans="1:7" ht="15" customHeight="1" x14ac:dyDescent="0.2">
      <c r="A40" s="135" t="s">
        <v>299</v>
      </c>
      <c r="B40" s="42"/>
      <c r="C40" s="42"/>
      <c r="D40" s="42"/>
      <c r="E40" s="76" t="e">
        <f t="shared" si="5"/>
        <v>#DIV/0!</v>
      </c>
      <c r="F40" s="76" t="e">
        <f t="shared" si="2"/>
        <v>#DIV/0!</v>
      </c>
      <c r="G40" s="42"/>
    </row>
    <row r="41" spans="1:7" x14ac:dyDescent="0.2">
      <c r="A41" s="135" t="s">
        <v>199</v>
      </c>
      <c r="B41" s="42"/>
      <c r="C41" s="42"/>
      <c r="D41" s="42"/>
      <c r="E41" s="76" t="e">
        <f t="shared" si="5"/>
        <v>#DIV/0!</v>
      </c>
      <c r="F41" s="76" t="e">
        <f t="shared" si="2"/>
        <v>#DIV/0!</v>
      </c>
      <c r="G41" s="42"/>
    </row>
    <row r="42" spans="1:7" ht="15.75" thickBot="1" x14ac:dyDescent="0.25">
      <c r="A42" s="433" t="s">
        <v>191</v>
      </c>
      <c r="B42" s="46"/>
      <c r="C42" s="46"/>
      <c r="D42" s="46"/>
      <c r="E42" s="77" t="e">
        <f>B42/D42*100</f>
        <v>#DIV/0!</v>
      </c>
      <c r="F42" s="77" t="e">
        <f t="shared" si="2"/>
        <v>#DIV/0!</v>
      </c>
      <c r="G42" s="46"/>
    </row>
    <row r="43" spans="1:7" x14ac:dyDescent="0.2">
      <c r="A43" s="9"/>
      <c r="B43" s="9"/>
      <c r="C43" s="9"/>
      <c r="D43" s="9"/>
      <c r="E43" s="9"/>
      <c r="F43" s="9"/>
    </row>
    <row r="44" spans="1:7" ht="16.5" thickBot="1" x14ac:dyDescent="0.3">
      <c r="A44" s="541" t="s">
        <v>40</v>
      </c>
      <c r="B44" s="542"/>
      <c r="C44" s="542"/>
      <c r="D44" s="542"/>
      <c r="E44" s="542"/>
      <c r="F44" s="542"/>
      <c r="G44" s="547"/>
    </row>
    <row r="45" spans="1:7" ht="63.75" thickBot="1" x14ac:dyDescent="0.25">
      <c r="A45" s="118" t="s">
        <v>256</v>
      </c>
      <c r="B45" s="527" t="s">
        <v>443</v>
      </c>
      <c r="C45" s="527" t="s">
        <v>444</v>
      </c>
      <c r="D45" s="133" t="s">
        <v>442</v>
      </c>
      <c r="E45" s="119" t="s">
        <v>445</v>
      </c>
      <c r="F45" s="119" t="s">
        <v>446</v>
      </c>
      <c r="G45" s="133" t="s">
        <v>194</v>
      </c>
    </row>
    <row r="46" spans="1:7" x14ac:dyDescent="0.2">
      <c r="A46" s="134" t="s">
        <v>195</v>
      </c>
      <c r="B46" s="45"/>
      <c r="C46" s="45"/>
      <c r="D46" s="45"/>
      <c r="E46" s="75" t="e">
        <f>B46/D46*100</f>
        <v>#DIV/0!</v>
      </c>
      <c r="F46" s="75" t="e">
        <f>C46/D46*100</f>
        <v>#DIV/0!</v>
      </c>
      <c r="G46" s="45"/>
    </row>
    <row r="47" spans="1:7" x14ac:dyDescent="0.2">
      <c r="A47" s="135" t="s">
        <v>192</v>
      </c>
      <c r="B47" s="42"/>
      <c r="C47" s="42"/>
      <c r="D47" s="42"/>
      <c r="E47" s="76" t="e">
        <f>B47/D47*100</f>
        <v>#DIV/0!</v>
      </c>
      <c r="F47" s="76" t="e">
        <f t="shared" ref="F47:F58" si="6">C47/D47*100</f>
        <v>#DIV/0!</v>
      </c>
      <c r="G47" s="42"/>
    </row>
    <row r="48" spans="1:7" x14ac:dyDescent="0.2">
      <c r="A48" s="135" t="s">
        <v>294</v>
      </c>
      <c r="B48" s="42"/>
      <c r="C48" s="42"/>
      <c r="D48" s="42"/>
      <c r="E48" s="76" t="e">
        <f t="shared" ref="E48" si="7">B48/D48*100</f>
        <v>#DIV/0!</v>
      </c>
      <c r="F48" s="76" t="e">
        <f t="shared" si="6"/>
        <v>#DIV/0!</v>
      </c>
      <c r="G48" s="42"/>
    </row>
    <row r="49" spans="1:7" x14ac:dyDescent="0.2">
      <c r="A49" s="135" t="s">
        <v>197</v>
      </c>
      <c r="B49" s="42"/>
      <c r="C49" s="42"/>
      <c r="D49" s="42"/>
      <c r="E49" s="76" t="e">
        <f>B49/D49*100</f>
        <v>#DIV/0!</v>
      </c>
      <c r="F49" s="76" t="e">
        <f t="shared" si="6"/>
        <v>#DIV/0!</v>
      </c>
      <c r="G49" s="42"/>
    </row>
    <row r="50" spans="1:7" x14ac:dyDescent="0.2">
      <c r="A50" s="135" t="s">
        <v>196</v>
      </c>
      <c r="B50" s="42"/>
      <c r="C50" s="42"/>
      <c r="D50" s="42"/>
      <c r="E50" s="76" t="e">
        <f t="shared" ref="E50:E51" si="8">B50/D50*100</f>
        <v>#DIV/0!</v>
      </c>
      <c r="F50" s="76" t="e">
        <f t="shared" si="6"/>
        <v>#DIV/0!</v>
      </c>
      <c r="G50" s="42"/>
    </row>
    <row r="51" spans="1:7" x14ac:dyDescent="0.2">
      <c r="A51" s="135" t="s">
        <v>190</v>
      </c>
      <c r="B51" s="42"/>
      <c r="C51" s="42"/>
      <c r="D51" s="42"/>
      <c r="E51" s="76" t="e">
        <f t="shared" si="8"/>
        <v>#DIV/0!</v>
      </c>
      <c r="F51" s="76" t="e">
        <f t="shared" si="6"/>
        <v>#DIV/0!</v>
      </c>
      <c r="G51" s="42"/>
    </row>
    <row r="52" spans="1:7" x14ac:dyDescent="0.2">
      <c r="A52" s="135" t="s">
        <v>295</v>
      </c>
      <c r="B52" s="42"/>
      <c r="C52" s="42"/>
      <c r="D52" s="42"/>
      <c r="E52" s="76" t="e">
        <f>B52/D52*100</f>
        <v>#DIV/0!</v>
      </c>
      <c r="F52" s="76" t="e">
        <f t="shared" si="6"/>
        <v>#DIV/0!</v>
      </c>
      <c r="G52" s="42"/>
    </row>
    <row r="53" spans="1:7" x14ac:dyDescent="0.2">
      <c r="A53" s="135" t="s">
        <v>198</v>
      </c>
      <c r="B53" s="42"/>
      <c r="C53" s="42"/>
      <c r="D53" s="42"/>
      <c r="E53" s="76" t="e">
        <f t="shared" ref="E53:E57" si="9">B53/D53*100</f>
        <v>#DIV/0!</v>
      </c>
      <c r="F53" s="76" t="e">
        <f t="shared" si="6"/>
        <v>#DIV/0!</v>
      </c>
      <c r="G53" s="42"/>
    </row>
    <row r="54" spans="1:7" x14ac:dyDescent="0.2">
      <c r="A54" s="135" t="s">
        <v>200</v>
      </c>
      <c r="B54" s="42"/>
      <c r="C54" s="42"/>
      <c r="D54" s="42"/>
      <c r="E54" s="76" t="e">
        <f t="shared" si="9"/>
        <v>#DIV/0!</v>
      </c>
      <c r="F54" s="76" t="e">
        <f t="shared" si="6"/>
        <v>#DIV/0!</v>
      </c>
      <c r="G54" s="42"/>
    </row>
    <row r="55" spans="1:7" x14ac:dyDescent="0.2">
      <c r="A55" s="135" t="s">
        <v>193</v>
      </c>
      <c r="B55" s="42"/>
      <c r="C55" s="42"/>
      <c r="D55" s="42"/>
      <c r="E55" s="76" t="e">
        <f t="shared" si="9"/>
        <v>#DIV/0!</v>
      </c>
      <c r="F55" s="76" t="e">
        <f t="shared" si="6"/>
        <v>#DIV/0!</v>
      </c>
      <c r="G55" s="42"/>
    </row>
    <row r="56" spans="1:7" x14ac:dyDescent="0.2">
      <c r="A56" s="135" t="s">
        <v>299</v>
      </c>
      <c r="B56" s="42"/>
      <c r="C56" s="42"/>
      <c r="D56" s="42"/>
      <c r="E56" s="76" t="e">
        <f t="shared" si="9"/>
        <v>#DIV/0!</v>
      </c>
      <c r="F56" s="76" t="e">
        <f t="shared" si="6"/>
        <v>#DIV/0!</v>
      </c>
      <c r="G56" s="42"/>
    </row>
    <row r="57" spans="1:7" x14ac:dyDescent="0.2">
      <c r="A57" s="135" t="s">
        <v>199</v>
      </c>
      <c r="B57" s="42"/>
      <c r="C57" s="42"/>
      <c r="D57" s="42"/>
      <c r="E57" s="76" t="e">
        <f t="shared" si="9"/>
        <v>#DIV/0!</v>
      </c>
      <c r="F57" s="76" t="e">
        <f t="shared" si="6"/>
        <v>#DIV/0!</v>
      </c>
      <c r="G57" s="42"/>
    </row>
    <row r="58" spans="1:7" ht="15.75" thickBot="1" x14ac:dyDescent="0.25">
      <c r="A58" s="433" t="s">
        <v>191</v>
      </c>
      <c r="B58" s="46"/>
      <c r="C58" s="46"/>
      <c r="D58" s="46"/>
      <c r="E58" s="77" t="e">
        <f>B58/D58*100</f>
        <v>#DIV/0!</v>
      </c>
      <c r="F58" s="77" t="e">
        <f t="shared" si="6"/>
        <v>#DIV/0!</v>
      </c>
      <c r="G58" s="46"/>
    </row>
    <row r="60" spans="1:7" ht="16.5" thickBot="1" x14ac:dyDescent="0.3">
      <c r="A60" s="541" t="s">
        <v>41</v>
      </c>
      <c r="B60" s="542"/>
      <c r="C60" s="542"/>
      <c r="D60" s="542"/>
      <c r="E60" s="542"/>
      <c r="F60" s="542"/>
      <c r="G60" s="547"/>
    </row>
    <row r="61" spans="1:7" ht="63.75" thickBot="1" x14ac:dyDescent="0.25">
      <c r="A61" s="118" t="s">
        <v>256</v>
      </c>
      <c r="B61" s="527" t="s">
        <v>443</v>
      </c>
      <c r="C61" s="527" t="s">
        <v>444</v>
      </c>
      <c r="D61" s="133" t="s">
        <v>442</v>
      </c>
      <c r="E61" s="119" t="s">
        <v>445</v>
      </c>
      <c r="F61" s="119" t="s">
        <v>446</v>
      </c>
      <c r="G61" s="133" t="s">
        <v>194</v>
      </c>
    </row>
    <row r="62" spans="1:7" x14ac:dyDescent="0.2">
      <c r="A62" s="134" t="s">
        <v>195</v>
      </c>
      <c r="B62" s="45"/>
      <c r="C62" s="45"/>
      <c r="D62" s="45"/>
      <c r="E62" s="75" t="e">
        <f>B62/D62*100</f>
        <v>#DIV/0!</v>
      </c>
      <c r="F62" s="75" t="e">
        <f>C62/D62*100</f>
        <v>#DIV/0!</v>
      </c>
      <c r="G62" s="45"/>
    </row>
    <row r="63" spans="1:7" x14ac:dyDescent="0.2">
      <c r="A63" s="135" t="s">
        <v>192</v>
      </c>
      <c r="B63" s="42"/>
      <c r="C63" s="42"/>
      <c r="D63" s="42"/>
      <c r="E63" s="76" t="e">
        <f>B63/D63*100</f>
        <v>#DIV/0!</v>
      </c>
      <c r="F63" s="76" t="e">
        <f t="shared" ref="F63:F74" si="10">C63/D63*100</f>
        <v>#DIV/0!</v>
      </c>
      <c r="G63" s="42"/>
    </row>
    <row r="64" spans="1:7" x14ac:dyDescent="0.2">
      <c r="A64" s="135" t="s">
        <v>294</v>
      </c>
      <c r="B64" s="42"/>
      <c r="C64" s="42"/>
      <c r="D64" s="42"/>
      <c r="E64" s="76" t="e">
        <f t="shared" ref="E64" si="11">B64/D64*100</f>
        <v>#DIV/0!</v>
      </c>
      <c r="F64" s="76" t="e">
        <f t="shared" si="10"/>
        <v>#DIV/0!</v>
      </c>
      <c r="G64" s="42"/>
    </row>
    <row r="65" spans="1:7" x14ac:dyDescent="0.2">
      <c r="A65" s="135" t="s">
        <v>197</v>
      </c>
      <c r="B65" s="42"/>
      <c r="C65" s="42"/>
      <c r="D65" s="42"/>
      <c r="E65" s="76" t="e">
        <f>B65/D65*100</f>
        <v>#DIV/0!</v>
      </c>
      <c r="F65" s="76" t="e">
        <f t="shared" si="10"/>
        <v>#DIV/0!</v>
      </c>
      <c r="G65" s="42"/>
    </row>
    <row r="66" spans="1:7" x14ac:dyDescent="0.2">
      <c r="A66" s="135" t="s">
        <v>196</v>
      </c>
      <c r="B66" s="42"/>
      <c r="C66" s="42"/>
      <c r="D66" s="42"/>
      <c r="E66" s="76" t="e">
        <f t="shared" ref="E66:E67" si="12">B66/D66*100</f>
        <v>#DIV/0!</v>
      </c>
      <c r="F66" s="76" t="e">
        <f t="shared" si="10"/>
        <v>#DIV/0!</v>
      </c>
      <c r="G66" s="42"/>
    </row>
    <row r="67" spans="1:7" x14ac:dyDescent="0.2">
      <c r="A67" s="135" t="s">
        <v>190</v>
      </c>
      <c r="B67" s="42"/>
      <c r="C67" s="42"/>
      <c r="D67" s="42"/>
      <c r="E67" s="76" t="e">
        <f t="shared" si="12"/>
        <v>#DIV/0!</v>
      </c>
      <c r="F67" s="76" t="e">
        <f t="shared" si="10"/>
        <v>#DIV/0!</v>
      </c>
      <c r="G67" s="42"/>
    </row>
    <row r="68" spans="1:7" x14ac:dyDescent="0.2">
      <c r="A68" s="135" t="s">
        <v>295</v>
      </c>
      <c r="B68" s="42"/>
      <c r="C68" s="42"/>
      <c r="D68" s="42"/>
      <c r="E68" s="76" t="e">
        <f>B68/D68*100</f>
        <v>#DIV/0!</v>
      </c>
      <c r="F68" s="76" t="e">
        <f t="shared" si="10"/>
        <v>#DIV/0!</v>
      </c>
      <c r="G68" s="42"/>
    </row>
    <row r="69" spans="1:7" x14ac:dyDescent="0.2">
      <c r="A69" s="135" t="s">
        <v>198</v>
      </c>
      <c r="B69" s="42"/>
      <c r="C69" s="42"/>
      <c r="D69" s="42"/>
      <c r="E69" s="76" t="e">
        <f t="shared" ref="E69:E73" si="13">B69/D69*100</f>
        <v>#DIV/0!</v>
      </c>
      <c r="F69" s="76" t="e">
        <f t="shared" si="10"/>
        <v>#DIV/0!</v>
      </c>
      <c r="G69" s="42"/>
    </row>
    <row r="70" spans="1:7" x14ac:dyDescent="0.2">
      <c r="A70" s="135" t="s">
        <v>200</v>
      </c>
      <c r="B70" s="42"/>
      <c r="C70" s="42"/>
      <c r="D70" s="42"/>
      <c r="E70" s="76" t="e">
        <f t="shared" si="13"/>
        <v>#DIV/0!</v>
      </c>
      <c r="F70" s="76" t="e">
        <f t="shared" si="10"/>
        <v>#DIV/0!</v>
      </c>
      <c r="G70" s="42"/>
    </row>
    <row r="71" spans="1:7" x14ac:dyDescent="0.2">
      <c r="A71" s="135" t="s">
        <v>193</v>
      </c>
      <c r="B71" s="42"/>
      <c r="C71" s="42"/>
      <c r="D71" s="42"/>
      <c r="E71" s="76" t="e">
        <f t="shared" si="13"/>
        <v>#DIV/0!</v>
      </c>
      <c r="F71" s="76" t="e">
        <f t="shared" si="10"/>
        <v>#DIV/0!</v>
      </c>
      <c r="G71" s="42"/>
    </row>
    <row r="72" spans="1:7" x14ac:dyDescent="0.2">
      <c r="A72" s="135" t="s">
        <v>299</v>
      </c>
      <c r="B72" s="42"/>
      <c r="C72" s="42"/>
      <c r="D72" s="42"/>
      <c r="E72" s="76" t="e">
        <f t="shared" si="13"/>
        <v>#DIV/0!</v>
      </c>
      <c r="F72" s="76" t="e">
        <f t="shared" si="10"/>
        <v>#DIV/0!</v>
      </c>
      <c r="G72" s="42"/>
    </row>
    <row r="73" spans="1:7" x14ac:dyDescent="0.2">
      <c r="A73" s="135" t="s">
        <v>199</v>
      </c>
      <c r="B73" s="42"/>
      <c r="C73" s="42"/>
      <c r="D73" s="42"/>
      <c r="E73" s="76" t="e">
        <f t="shared" si="13"/>
        <v>#DIV/0!</v>
      </c>
      <c r="F73" s="76" t="e">
        <f t="shared" si="10"/>
        <v>#DIV/0!</v>
      </c>
      <c r="G73" s="42"/>
    </row>
    <row r="74" spans="1:7" ht="15.75" thickBot="1" x14ac:dyDescent="0.25">
      <c r="A74" s="433" t="s">
        <v>191</v>
      </c>
      <c r="B74" s="46"/>
      <c r="C74" s="46"/>
      <c r="D74" s="46"/>
      <c r="E74" s="77" t="e">
        <f>B74/D74*100</f>
        <v>#DIV/0!</v>
      </c>
      <c r="F74" s="77" t="e">
        <f t="shared" si="10"/>
        <v>#DIV/0!</v>
      </c>
      <c r="G74" s="46"/>
    </row>
    <row r="76" spans="1:7" ht="16.5" thickBot="1" x14ac:dyDescent="0.3">
      <c r="A76" s="541" t="s">
        <v>42</v>
      </c>
      <c r="B76" s="542"/>
      <c r="C76" s="542"/>
      <c r="D76" s="542"/>
      <c r="E76" s="542"/>
      <c r="F76" s="542"/>
      <c r="G76" s="547"/>
    </row>
    <row r="77" spans="1:7" ht="63.75" thickBot="1" x14ac:dyDescent="0.25">
      <c r="A77" s="118" t="s">
        <v>256</v>
      </c>
      <c r="B77" s="527" t="s">
        <v>443</v>
      </c>
      <c r="C77" s="527" t="s">
        <v>444</v>
      </c>
      <c r="D77" s="133" t="s">
        <v>442</v>
      </c>
      <c r="E77" s="119" t="s">
        <v>445</v>
      </c>
      <c r="F77" s="119" t="s">
        <v>446</v>
      </c>
      <c r="G77" s="133" t="s">
        <v>194</v>
      </c>
    </row>
    <row r="78" spans="1:7" x14ac:dyDescent="0.2">
      <c r="A78" s="134" t="s">
        <v>195</v>
      </c>
      <c r="B78" s="45"/>
      <c r="C78" s="45"/>
      <c r="D78" s="45"/>
      <c r="E78" s="75" t="e">
        <f>B78/D78*100</f>
        <v>#DIV/0!</v>
      </c>
      <c r="F78" s="75" t="e">
        <f>C78/D78*100</f>
        <v>#DIV/0!</v>
      </c>
      <c r="G78" s="45"/>
    </row>
    <row r="79" spans="1:7" x14ac:dyDescent="0.2">
      <c r="A79" s="135" t="s">
        <v>192</v>
      </c>
      <c r="B79" s="42"/>
      <c r="C79" s="42"/>
      <c r="D79" s="42"/>
      <c r="E79" s="76" t="e">
        <f>B79/D79*100</f>
        <v>#DIV/0!</v>
      </c>
      <c r="F79" s="76" t="e">
        <f t="shared" ref="F79:F90" si="14">C79/D79*100</f>
        <v>#DIV/0!</v>
      </c>
      <c r="G79" s="42"/>
    </row>
    <row r="80" spans="1:7" x14ac:dyDescent="0.2">
      <c r="A80" s="135" t="s">
        <v>294</v>
      </c>
      <c r="B80" s="42"/>
      <c r="C80" s="42"/>
      <c r="D80" s="42"/>
      <c r="E80" s="76" t="e">
        <f t="shared" ref="E80" si="15">B80/D80*100</f>
        <v>#DIV/0!</v>
      </c>
      <c r="F80" s="76" t="e">
        <f t="shared" si="14"/>
        <v>#DIV/0!</v>
      </c>
      <c r="G80" s="42"/>
    </row>
    <row r="81" spans="1:7" x14ac:dyDescent="0.2">
      <c r="A81" s="135" t="s">
        <v>197</v>
      </c>
      <c r="B81" s="42"/>
      <c r="C81" s="42"/>
      <c r="D81" s="42"/>
      <c r="E81" s="76" t="e">
        <f>B81/D81*100</f>
        <v>#DIV/0!</v>
      </c>
      <c r="F81" s="76" t="e">
        <f t="shared" si="14"/>
        <v>#DIV/0!</v>
      </c>
      <c r="G81" s="42"/>
    </row>
    <row r="82" spans="1:7" x14ac:dyDescent="0.2">
      <c r="A82" s="135" t="s">
        <v>196</v>
      </c>
      <c r="B82" s="42"/>
      <c r="C82" s="42"/>
      <c r="D82" s="42"/>
      <c r="E82" s="76" t="e">
        <f t="shared" ref="E82:E83" si="16">B82/D82*100</f>
        <v>#DIV/0!</v>
      </c>
      <c r="F82" s="76" t="e">
        <f t="shared" si="14"/>
        <v>#DIV/0!</v>
      </c>
      <c r="G82" s="42"/>
    </row>
    <row r="83" spans="1:7" x14ac:dyDescent="0.2">
      <c r="A83" s="135" t="s">
        <v>190</v>
      </c>
      <c r="B83" s="42"/>
      <c r="C83" s="42"/>
      <c r="D83" s="42"/>
      <c r="E83" s="76" t="e">
        <f t="shared" si="16"/>
        <v>#DIV/0!</v>
      </c>
      <c r="F83" s="76" t="e">
        <f t="shared" si="14"/>
        <v>#DIV/0!</v>
      </c>
      <c r="G83" s="42"/>
    </row>
    <row r="84" spans="1:7" x14ac:dyDescent="0.2">
      <c r="A84" s="135" t="s">
        <v>295</v>
      </c>
      <c r="B84" s="42"/>
      <c r="C84" s="42"/>
      <c r="D84" s="42"/>
      <c r="E84" s="76" t="e">
        <f>B84/D84*100</f>
        <v>#DIV/0!</v>
      </c>
      <c r="F84" s="76" t="e">
        <f t="shared" si="14"/>
        <v>#DIV/0!</v>
      </c>
      <c r="G84" s="42"/>
    </row>
    <row r="85" spans="1:7" x14ac:dyDescent="0.2">
      <c r="A85" s="135" t="s">
        <v>198</v>
      </c>
      <c r="B85" s="42"/>
      <c r="C85" s="42"/>
      <c r="D85" s="42"/>
      <c r="E85" s="76" t="e">
        <f t="shared" ref="E85:E89" si="17">B85/D85*100</f>
        <v>#DIV/0!</v>
      </c>
      <c r="F85" s="76" t="e">
        <f t="shared" si="14"/>
        <v>#DIV/0!</v>
      </c>
      <c r="G85" s="42"/>
    </row>
    <row r="86" spans="1:7" x14ac:dyDescent="0.2">
      <c r="A86" s="135" t="s">
        <v>200</v>
      </c>
      <c r="B86" s="42"/>
      <c r="C86" s="42"/>
      <c r="D86" s="42"/>
      <c r="E86" s="76" t="e">
        <f t="shared" si="17"/>
        <v>#DIV/0!</v>
      </c>
      <c r="F86" s="76" t="e">
        <f t="shared" si="14"/>
        <v>#DIV/0!</v>
      </c>
      <c r="G86" s="42"/>
    </row>
    <row r="87" spans="1:7" x14ac:dyDescent="0.2">
      <c r="A87" s="135" t="s">
        <v>193</v>
      </c>
      <c r="B87" s="42"/>
      <c r="C87" s="42"/>
      <c r="D87" s="42"/>
      <c r="E87" s="76" t="e">
        <f t="shared" si="17"/>
        <v>#DIV/0!</v>
      </c>
      <c r="F87" s="76" t="e">
        <f t="shared" si="14"/>
        <v>#DIV/0!</v>
      </c>
      <c r="G87" s="42"/>
    </row>
    <row r="88" spans="1:7" x14ac:dyDescent="0.2">
      <c r="A88" s="135" t="s">
        <v>299</v>
      </c>
      <c r="B88" s="42"/>
      <c r="C88" s="42"/>
      <c r="D88" s="42"/>
      <c r="E88" s="76" t="e">
        <f t="shared" si="17"/>
        <v>#DIV/0!</v>
      </c>
      <c r="F88" s="76" t="e">
        <f t="shared" si="14"/>
        <v>#DIV/0!</v>
      </c>
      <c r="G88" s="42"/>
    </row>
    <row r="89" spans="1:7" x14ac:dyDescent="0.2">
      <c r="A89" s="135" t="s">
        <v>199</v>
      </c>
      <c r="B89" s="42"/>
      <c r="C89" s="42"/>
      <c r="D89" s="42"/>
      <c r="E89" s="76" t="e">
        <f t="shared" si="17"/>
        <v>#DIV/0!</v>
      </c>
      <c r="F89" s="76" t="e">
        <f t="shared" si="14"/>
        <v>#DIV/0!</v>
      </c>
      <c r="G89" s="42"/>
    </row>
    <row r="90" spans="1:7" ht="15.75" thickBot="1" x14ac:dyDescent="0.25">
      <c r="A90" s="433" t="s">
        <v>191</v>
      </c>
      <c r="B90" s="46"/>
      <c r="C90" s="46"/>
      <c r="D90" s="46"/>
      <c r="E90" s="77" t="e">
        <f>B90/D90*100</f>
        <v>#DIV/0!</v>
      </c>
      <c r="F90" s="77" t="e">
        <f t="shared" si="14"/>
        <v>#DIV/0!</v>
      </c>
      <c r="G90" s="46"/>
    </row>
    <row r="92" spans="1:7" ht="16.5" thickBot="1" x14ac:dyDescent="0.3">
      <c r="A92" s="541" t="s">
        <v>43</v>
      </c>
      <c r="B92" s="542"/>
      <c r="C92" s="542"/>
      <c r="D92" s="542"/>
      <c r="E92" s="542"/>
      <c r="F92" s="542"/>
      <c r="G92" s="547"/>
    </row>
    <row r="93" spans="1:7" ht="63.75" thickBot="1" x14ac:dyDescent="0.25">
      <c r="A93" s="118" t="s">
        <v>256</v>
      </c>
      <c r="B93" s="527" t="s">
        <v>443</v>
      </c>
      <c r="C93" s="527" t="s">
        <v>444</v>
      </c>
      <c r="D93" s="133" t="s">
        <v>442</v>
      </c>
      <c r="E93" s="119" t="s">
        <v>445</v>
      </c>
      <c r="F93" s="119" t="s">
        <v>446</v>
      </c>
      <c r="G93" s="133" t="s">
        <v>194</v>
      </c>
    </row>
    <row r="94" spans="1:7" x14ac:dyDescent="0.2">
      <c r="A94" s="134" t="s">
        <v>195</v>
      </c>
      <c r="B94" s="45"/>
      <c r="C94" s="45"/>
      <c r="D94" s="45"/>
      <c r="E94" s="75" t="e">
        <f>B94/D94*100</f>
        <v>#DIV/0!</v>
      </c>
      <c r="F94" s="75" t="e">
        <f>C94/D94*100</f>
        <v>#DIV/0!</v>
      </c>
      <c r="G94" s="45"/>
    </row>
    <row r="95" spans="1:7" x14ac:dyDescent="0.2">
      <c r="A95" s="135" t="s">
        <v>192</v>
      </c>
      <c r="B95" s="42"/>
      <c r="C95" s="42"/>
      <c r="D95" s="42"/>
      <c r="E95" s="76" t="e">
        <f>B95/D95*100</f>
        <v>#DIV/0!</v>
      </c>
      <c r="F95" s="76" t="e">
        <f t="shared" ref="F95:F106" si="18">C95/D95*100</f>
        <v>#DIV/0!</v>
      </c>
      <c r="G95" s="42"/>
    </row>
    <row r="96" spans="1:7" x14ac:dyDescent="0.2">
      <c r="A96" s="135" t="s">
        <v>294</v>
      </c>
      <c r="B96" s="42"/>
      <c r="C96" s="42"/>
      <c r="D96" s="42"/>
      <c r="E96" s="76" t="e">
        <f t="shared" ref="E96" si="19">B96/D96*100</f>
        <v>#DIV/0!</v>
      </c>
      <c r="F96" s="76" t="e">
        <f t="shared" si="18"/>
        <v>#DIV/0!</v>
      </c>
      <c r="G96" s="42"/>
    </row>
    <row r="97" spans="1:7" x14ac:dyDescent="0.2">
      <c r="A97" s="135" t="s">
        <v>197</v>
      </c>
      <c r="B97" s="42"/>
      <c r="C97" s="42"/>
      <c r="D97" s="42"/>
      <c r="E97" s="76" t="e">
        <f>B97/D97*100</f>
        <v>#DIV/0!</v>
      </c>
      <c r="F97" s="76" t="e">
        <f t="shared" si="18"/>
        <v>#DIV/0!</v>
      </c>
      <c r="G97" s="42"/>
    </row>
    <row r="98" spans="1:7" x14ac:dyDescent="0.2">
      <c r="A98" s="135" t="s">
        <v>196</v>
      </c>
      <c r="B98" s="42"/>
      <c r="C98" s="42"/>
      <c r="D98" s="42"/>
      <c r="E98" s="76" t="e">
        <f t="shared" ref="E98:E99" si="20">B98/D98*100</f>
        <v>#DIV/0!</v>
      </c>
      <c r="F98" s="76" t="e">
        <f t="shared" si="18"/>
        <v>#DIV/0!</v>
      </c>
      <c r="G98" s="42"/>
    </row>
    <row r="99" spans="1:7" x14ac:dyDescent="0.2">
      <c r="A99" s="135" t="s">
        <v>190</v>
      </c>
      <c r="B99" s="42"/>
      <c r="C99" s="42"/>
      <c r="D99" s="42"/>
      <c r="E99" s="76" t="e">
        <f t="shared" si="20"/>
        <v>#DIV/0!</v>
      </c>
      <c r="F99" s="76" t="e">
        <f t="shared" si="18"/>
        <v>#DIV/0!</v>
      </c>
      <c r="G99" s="42"/>
    </row>
    <row r="100" spans="1:7" x14ac:dyDescent="0.2">
      <c r="A100" s="135" t="s">
        <v>295</v>
      </c>
      <c r="B100" s="42"/>
      <c r="C100" s="42"/>
      <c r="D100" s="42"/>
      <c r="E100" s="76" t="e">
        <f>B100/D100*100</f>
        <v>#DIV/0!</v>
      </c>
      <c r="F100" s="76" t="e">
        <f t="shared" si="18"/>
        <v>#DIV/0!</v>
      </c>
      <c r="G100" s="42"/>
    </row>
    <row r="101" spans="1:7" x14ac:dyDescent="0.2">
      <c r="A101" s="135" t="s">
        <v>198</v>
      </c>
      <c r="B101" s="42"/>
      <c r="C101" s="42"/>
      <c r="D101" s="42"/>
      <c r="E101" s="76" t="e">
        <f t="shared" ref="E101:E105" si="21">B101/D101*100</f>
        <v>#DIV/0!</v>
      </c>
      <c r="F101" s="76" t="e">
        <f t="shared" si="18"/>
        <v>#DIV/0!</v>
      </c>
      <c r="G101" s="42"/>
    </row>
    <row r="102" spans="1:7" x14ac:dyDescent="0.2">
      <c r="A102" s="135" t="s">
        <v>200</v>
      </c>
      <c r="B102" s="42"/>
      <c r="C102" s="42"/>
      <c r="D102" s="42"/>
      <c r="E102" s="76" t="e">
        <f t="shared" si="21"/>
        <v>#DIV/0!</v>
      </c>
      <c r="F102" s="76" t="e">
        <f t="shared" si="18"/>
        <v>#DIV/0!</v>
      </c>
      <c r="G102" s="42"/>
    </row>
    <row r="103" spans="1:7" x14ac:dyDescent="0.2">
      <c r="A103" s="135" t="s">
        <v>193</v>
      </c>
      <c r="B103" s="42"/>
      <c r="C103" s="42"/>
      <c r="D103" s="42"/>
      <c r="E103" s="76" t="e">
        <f t="shared" si="21"/>
        <v>#DIV/0!</v>
      </c>
      <c r="F103" s="76" t="e">
        <f t="shared" si="18"/>
        <v>#DIV/0!</v>
      </c>
      <c r="G103" s="42"/>
    </row>
    <row r="104" spans="1:7" x14ac:dyDescent="0.2">
      <c r="A104" s="135" t="s">
        <v>299</v>
      </c>
      <c r="B104" s="42"/>
      <c r="C104" s="42"/>
      <c r="D104" s="42"/>
      <c r="E104" s="76" t="e">
        <f t="shared" si="21"/>
        <v>#DIV/0!</v>
      </c>
      <c r="F104" s="76" t="e">
        <f t="shared" si="18"/>
        <v>#DIV/0!</v>
      </c>
      <c r="G104" s="42"/>
    </row>
    <row r="105" spans="1:7" x14ac:dyDescent="0.2">
      <c r="A105" s="135" t="s">
        <v>199</v>
      </c>
      <c r="B105" s="42"/>
      <c r="C105" s="42"/>
      <c r="D105" s="42"/>
      <c r="E105" s="76" t="e">
        <f t="shared" si="21"/>
        <v>#DIV/0!</v>
      </c>
      <c r="F105" s="76" t="e">
        <f t="shared" si="18"/>
        <v>#DIV/0!</v>
      </c>
      <c r="G105" s="42"/>
    </row>
    <row r="106" spans="1:7" ht="15.75" thickBot="1" x14ac:dyDescent="0.25">
      <c r="A106" s="433" t="s">
        <v>191</v>
      </c>
      <c r="B106" s="46"/>
      <c r="C106" s="46"/>
      <c r="D106" s="46"/>
      <c r="E106" s="77" t="e">
        <f>B106/D106*100</f>
        <v>#DIV/0!</v>
      </c>
      <c r="F106" s="77" t="e">
        <f t="shared" si="18"/>
        <v>#DIV/0!</v>
      </c>
      <c r="G106" s="46"/>
    </row>
    <row r="108" spans="1:7" ht="16.5" thickBot="1" x14ac:dyDescent="0.3">
      <c r="A108" s="541" t="s">
        <v>44</v>
      </c>
      <c r="B108" s="542"/>
      <c r="C108" s="542"/>
      <c r="D108" s="542"/>
      <c r="E108" s="542"/>
      <c r="F108" s="542"/>
      <c r="G108" s="547"/>
    </row>
    <row r="109" spans="1:7" ht="63.75" thickBot="1" x14ac:dyDescent="0.25">
      <c r="A109" s="118" t="s">
        <v>256</v>
      </c>
      <c r="B109" s="527" t="s">
        <v>443</v>
      </c>
      <c r="C109" s="527" t="s">
        <v>444</v>
      </c>
      <c r="D109" s="133" t="s">
        <v>442</v>
      </c>
      <c r="E109" s="119" t="s">
        <v>445</v>
      </c>
      <c r="F109" s="119" t="s">
        <v>446</v>
      </c>
      <c r="G109" s="133" t="s">
        <v>194</v>
      </c>
    </row>
    <row r="110" spans="1:7" x14ac:dyDescent="0.2">
      <c r="A110" s="134" t="s">
        <v>195</v>
      </c>
      <c r="B110" s="45"/>
      <c r="C110" s="45"/>
      <c r="D110" s="45"/>
      <c r="E110" s="75" t="e">
        <f>B110/D110*100</f>
        <v>#DIV/0!</v>
      </c>
      <c r="F110" s="75" t="e">
        <f>C110/D110*100</f>
        <v>#DIV/0!</v>
      </c>
      <c r="G110" s="45"/>
    </row>
    <row r="111" spans="1:7" x14ac:dyDescent="0.2">
      <c r="A111" s="135" t="s">
        <v>192</v>
      </c>
      <c r="B111" s="42"/>
      <c r="C111" s="42"/>
      <c r="D111" s="42"/>
      <c r="E111" s="76" t="e">
        <f>B111/D111*100</f>
        <v>#DIV/0!</v>
      </c>
      <c r="F111" s="76" t="e">
        <f t="shared" ref="F111:F122" si="22">C111/D111*100</f>
        <v>#DIV/0!</v>
      </c>
      <c r="G111" s="42"/>
    </row>
    <row r="112" spans="1:7" x14ac:dyDescent="0.2">
      <c r="A112" s="135" t="s">
        <v>294</v>
      </c>
      <c r="B112" s="42"/>
      <c r="C112" s="42"/>
      <c r="D112" s="42"/>
      <c r="E112" s="76" t="e">
        <f t="shared" ref="E112" si="23">B112/D112*100</f>
        <v>#DIV/0!</v>
      </c>
      <c r="F112" s="76" t="e">
        <f t="shared" si="22"/>
        <v>#DIV/0!</v>
      </c>
      <c r="G112" s="42"/>
    </row>
    <row r="113" spans="1:7" x14ac:dyDescent="0.2">
      <c r="A113" s="135" t="s">
        <v>197</v>
      </c>
      <c r="B113" s="42"/>
      <c r="C113" s="42"/>
      <c r="D113" s="42"/>
      <c r="E113" s="76" t="e">
        <f>B113/D113*100</f>
        <v>#DIV/0!</v>
      </c>
      <c r="F113" s="76" t="e">
        <f t="shared" si="22"/>
        <v>#DIV/0!</v>
      </c>
      <c r="G113" s="42"/>
    </row>
    <row r="114" spans="1:7" x14ac:dyDescent="0.2">
      <c r="A114" s="135" t="s">
        <v>196</v>
      </c>
      <c r="B114" s="42"/>
      <c r="C114" s="42"/>
      <c r="D114" s="42"/>
      <c r="E114" s="76" t="e">
        <f t="shared" ref="E114:E115" si="24">B114/D114*100</f>
        <v>#DIV/0!</v>
      </c>
      <c r="F114" s="76" t="e">
        <f t="shared" si="22"/>
        <v>#DIV/0!</v>
      </c>
      <c r="G114" s="42"/>
    </row>
    <row r="115" spans="1:7" x14ac:dyDescent="0.2">
      <c r="A115" s="135" t="s">
        <v>190</v>
      </c>
      <c r="B115" s="42"/>
      <c r="C115" s="42"/>
      <c r="D115" s="42"/>
      <c r="E115" s="76" t="e">
        <f t="shared" si="24"/>
        <v>#DIV/0!</v>
      </c>
      <c r="F115" s="76" t="e">
        <f t="shared" si="22"/>
        <v>#DIV/0!</v>
      </c>
      <c r="G115" s="42"/>
    </row>
    <row r="116" spans="1:7" x14ac:dyDescent="0.2">
      <c r="A116" s="135" t="s">
        <v>295</v>
      </c>
      <c r="B116" s="42"/>
      <c r="C116" s="42"/>
      <c r="D116" s="42"/>
      <c r="E116" s="76" t="e">
        <f>B116/D116*100</f>
        <v>#DIV/0!</v>
      </c>
      <c r="F116" s="76" t="e">
        <f t="shared" si="22"/>
        <v>#DIV/0!</v>
      </c>
      <c r="G116" s="42"/>
    </row>
    <row r="117" spans="1:7" x14ac:dyDescent="0.2">
      <c r="A117" s="135" t="s">
        <v>198</v>
      </c>
      <c r="B117" s="42"/>
      <c r="C117" s="42"/>
      <c r="D117" s="42"/>
      <c r="E117" s="76" t="e">
        <f t="shared" ref="E117:E121" si="25">B117/D117*100</f>
        <v>#DIV/0!</v>
      </c>
      <c r="F117" s="76" t="e">
        <f t="shared" si="22"/>
        <v>#DIV/0!</v>
      </c>
      <c r="G117" s="42"/>
    </row>
    <row r="118" spans="1:7" x14ac:dyDescent="0.2">
      <c r="A118" s="135" t="s">
        <v>200</v>
      </c>
      <c r="B118" s="42"/>
      <c r="C118" s="42"/>
      <c r="D118" s="42"/>
      <c r="E118" s="76" t="e">
        <f t="shared" si="25"/>
        <v>#DIV/0!</v>
      </c>
      <c r="F118" s="76" t="e">
        <f t="shared" si="22"/>
        <v>#DIV/0!</v>
      </c>
      <c r="G118" s="42"/>
    </row>
    <row r="119" spans="1:7" x14ac:dyDescent="0.2">
      <c r="A119" s="135" t="s">
        <v>193</v>
      </c>
      <c r="B119" s="42"/>
      <c r="C119" s="42"/>
      <c r="D119" s="42"/>
      <c r="E119" s="76" t="e">
        <f t="shared" si="25"/>
        <v>#DIV/0!</v>
      </c>
      <c r="F119" s="76" t="e">
        <f t="shared" si="22"/>
        <v>#DIV/0!</v>
      </c>
      <c r="G119" s="42"/>
    </row>
    <row r="120" spans="1:7" x14ac:dyDescent="0.2">
      <c r="A120" s="135" t="s">
        <v>299</v>
      </c>
      <c r="B120" s="42"/>
      <c r="C120" s="42"/>
      <c r="D120" s="42"/>
      <c r="E120" s="76" t="e">
        <f t="shared" si="25"/>
        <v>#DIV/0!</v>
      </c>
      <c r="F120" s="76" t="e">
        <f t="shared" si="22"/>
        <v>#DIV/0!</v>
      </c>
      <c r="G120" s="42"/>
    </row>
    <row r="121" spans="1:7" x14ac:dyDescent="0.2">
      <c r="A121" s="135" t="s">
        <v>199</v>
      </c>
      <c r="B121" s="42"/>
      <c r="C121" s="42"/>
      <c r="D121" s="42"/>
      <c r="E121" s="76" t="e">
        <f t="shared" si="25"/>
        <v>#DIV/0!</v>
      </c>
      <c r="F121" s="76" t="e">
        <f t="shared" si="22"/>
        <v>#DIV/0!</v>
      </c>
      <c r="G121" s="42"/>
    </row>
    <row r="122" spans="1:7" ht="15.75" thickBot="1" x14ac:dyDescent="0.25">
      <c r="A122" s="433" t="s">
        <v>191</v>
      </c>
      <c r="B122" s="46"/>
      <c r="C122" s="46"/>
      <c r="D122" s="46"/>
      <c r="E122" s="77" t="e">
        <f>B122/D122*100</f>
        <v>#DIV/0!</v>
      </c>
      <c r="F122" s="77" t="e">
        <f t="shared" si="22"/>
        <v>#DIV/0!</v>
      </c>
      <c r="G122" s="46"/>
    </row>
    <row r="124" spans="1:7" ht="16.5" thickBot="1" x14ac:dyDescent="0.3">
      <c r="A124" s="541" t="s">
        <v>45</v>
      </c>
      <c r="B124" s="542"/>
      <c r="C124" s="542"/>
      <c r="D124" s="542"/>
      <c r="E124" s="542"/>
      <c r="F124" s="542"/>
      <c r="G124" s="547"/>
    </row>
    <row r="125" spans="1:7" ht="63.75" thickBot="1" x14ac:dyDescent="0.25">
      <c r="A125" s="118" t="s">
        <v>256</v>
      </c>
      <c r="B125" s="527" t="s">
        <v>443</v>
      </c>
      <c r="C125" s="527" t="s">
        <v>444</v>
      </c>
      <c r="D125" s="133" t="s">
        <v>442</v>
      </c>
      <c r="E125" s="119" t="s">
        <v>445</v>
      </c>
      <c r="F125" s="119" t="s">
        <v>446</v>
      </c>
      <c r="G125" s="133" t="s">
        <v>194</v>
      </c>
    </row>
    <row r="126" spans="1:7" x14ac:dyDescent="0.2">
      <c r="A126" s="134" t="s">
        <v>195</v>
      </c>
      <c r="B126" s="45"/>
      <c r="C126" s="45"/>
      <c r="D126" s="45"/>
      <c r="E126" s="75" t="e">
        <f>B126/D126*100</f>
        <v>#DIV/0!</v>
      </c>
      <c r="F126" s="75" t="e">
        <f>C126/D126*100</f>
        <v>#DIV/0!</v>
      </c>
      <c r="G126" s="45"/>
    </row>
    <row r="127" spans="1:7" x14ac:dyDescent="0.2">
      <c r="A127" s="135" t="s">
        <v>192</v>
      </c>
      <c r="B127" s="42"/>
      <c r="C127" s="42"/>
      <c r="D127" s="42"/>
      <c r="E127" s="76" t="e">
        <f>B127/D127*100</f>
        <v>#DIV/0!</v>
      </c>
      <c r="F127" s="76" t="e">
        <f t="shared" ref="F127:F138" si="26">C127/D127*100</f>
        <v>#DIV/0!</v>
      </c>
      <c r="G127" s="42"/>
    </row>
    <row r="128" spans="1:7" x14ac:dyDescent="0.2">
      <c r="A128" s="135" t="s">
        <v>294</v>
      </c>
      <c r="B128" s="42"/>
      <c r="C128" s="42"/>
      <c r="D128" s="42"/>
      <c r="E128" s="76" t="e">
        <f t="shared" ref="E128" si="27">B128/D128*100</f>
        <v>#DIV/0!</v>
      </c>
      <c r="F128" s="76" t="e">
        <f t="shared" si="26"/>
        <v>#DIV/0!</v>
      </c>
      <c r="G128" s="42"/>
    </row>
    <row r="129" spans="1:7" x14ac:dyDescent="0.2">
      <c r="A129" s="135" t="s">
        <v>197</v>
      </c>
      <c r="B129" s="42"/>
      <c r="C129" s="42"/>
      <c r="D129" s="42"/>
      <c r="E129" s="76" t="e">
        <f>B129/D129*100</f>
        <v>#DIV/0!</v>
      </c>
      <c r="F129" s="76" t="e">
        <f t="shared" si="26"/>
        <v>#DIV/0!</v>
      </c>
      <c r="G129" s="42"/>
    </row>
    <row r="130" spans="1:7" x14ac:dyDescent="0.2">
      <c r="A130" s="135" t="s">
        <v>196</v>
      </c>
      <c r="B130" s="42"/>
      <c r="C130" s="42"/>
      <c r="D130" s="42"/>
      <c r="E130" s="76" t="e">
        <f t="shared" ref="E130:E131" si="28">B130/D130*100</f>
        <v>#DIV/0!</v>
      </c>
      <c r="F130" s="76" t="e">
        <f t="shared" si="26"/>
        <v>#DIV/0!</v>
      </c>
      <c r="G130" s="42"/>
    </row>
    <row r="131" spans="1:7" x14ac:dyDescent="0.2">
      <c r="A131" s="135" t="s">
        <v>190</v>
      </c>
      <c r="B131" s="42"/>
      <c r="C131" s="42"/>
      <c r="D131" s="42"/>
      <c r="E131" s="76" t="e">
        <f t="shared" si="28"/>
        <v>#DIV/0!</v>
      </c>
      <c r="F131" s="76" t="e">
        <f t="shared" si="26"/>
        <v>#DIV/0!</v>
      </c>
      <c r="G131" s="42"/>
    </row>
    <row r="132" spans="1:7" x14ac:dyDescent="0.2">
      <c r="A132" s="135" t="s">
        <v>295</v>
      </c>
      <c r="B132" s="42"/>
      <c r="C132" s="42"/>
      <c r="D132" s="42"/>
      <c r="E132" s="76" t="e">
        <f>B132/D132*100</f>
        <v>#DIV/0!</v>
      </c>
      <c r="F132" s="76" t="e">
        <f t="shared" si="26"/>
        <v>#DIV/0!</v>
      </c>
      <c r="G132" s="42"/>
    </row>
    <row r="133" spans="1:7" x14ac:dyDescent="0.2">
      <c r="A133" s="135" t="s">
        <v>198</v>
      </c>
      <c r="B133" s="42"/>
      <c r="C133" s="42"/>
      <c r="D133" s="42"/>
      <c r="E133" s="76" t="e">
        <f t="shared" ref="E133:E137" si="29">B133/D133*100</f>
        <v>#DIV/0!</v>
      </c>
      <c r="F133" s="76" t="e">
        <f t="shared" si="26"/>
        <v>#DIV/0!</v>
      </c>
      <c r="G133" s="42"/>
    </row>
    <row r="134" spans="1:7" x14ac:dyDescent="0.2">
      <c r="A134" s="135" t="s">
        <v>200</v>
      </c>
      <c r="B134" s="42"/>
      <c r="C134" s="42"/>
      <c r="D134" s="42"/>
      <c r="E134" s="76" t="e">
        <f t="shared" si="29"/>
        <v>#DIV/0!</v>
      </c>
      <c r="F134" s="76" t="e">
        <f t="shared" si="26"/>
        <v>#DIV/0!</v>
      </c>
      <c r="G134" s="42"/>
    </row>
    <row r="135" spans="1:7" x14ac:dyDescent="0.2">
      <c r="A135" s="135" t="s">
        <v>193</v>
      </c>
      <c r="B135" s="42"/>
      <c r="C135" s="42"/>
      <c r="D135" s="42"/>
      <c r="E135" s="76" t="e">
        <f t="shared" si="29"/>
        <v>#DIV/0!</v>
      </c>
      <c r="F135" s="76" t="e">
        <f t="shared" si="26"/>
        <v>#DIV/0!</v>
      </c>
      <c r="G135" s="42"/>
    </row>
    <row r="136" spans="1:7" x14ac:dyDescent="0.2">
      <c r="A136" s="135" t="s">
        <v>299</v>
      </c>
      <c r="B136" s="42"/>
      <c r="C136" s="42"/>
      <c r="D136" s="42"/>
      <c r="E136" s="76" t="e">
        <f t="shared" si="29"/>
        <v>#DIV/0!</v>
      </c>
      <c r="F136" s="76" t="e">
        <f t="shared" si="26"/>
        <v>#DIV/0!</v>
      </c>
      <c r="G136" s="42"/>
    </row>
    <row r="137" spans="1:7" x14ac:dyDescent="0.2">
      <c r="A137" s="135" t="s">
        <v>199</v>
      </c>
      <c r="B137" s="42"/>
      <c r="C137" s="42"/>
      <c r="D137" s="42"/>
      <c r="E137" s="76" t="e">
        <f t="shared" si="29"/>
        <v>#DIV/0!</v>
      </c>
      <c r="F137" s="76" t="e">
        <f t="shared" si="26"/>
        <v>#DIV/0!</v>
      </c>
      <c r="G137" s="42"/>
    </row>
    <row r="138" spans="1:7" ht="15.75" thickBot="1" x14ac:dyDescent="0.25">
      <c r="A138" s="433" t="s">
        <v>191</v>
      </c>
      <c r="B138" s="46"/>
      <c r="C138" s="46"/>
      <c r="D138" s="46"/>
      <c r="E138" s="77" t="e">
        <f>B138/D138*100</f>
        <v>#DIV/0!</v>
      </c>
      <c r="F138" s="77" t="e">
        <f t="shared" si="26"/>
        <v>#DIV/0!</v>
      </c>
      <c r="G138" s="46"/>
    </row>
    <row r="140" spans="1:7" ht="16.5" thickBot="1" x14ac:dyDescent="0.3">
      <c r="A140" s="541" t="s">
        <v>46</v>
      </c>
      <c r="B140" s="542"/>
      <c r="C140" s="542"/>
      <c r="D140" s="542"/>
      <c r="E140" s="542"/>
      <c r="F140" s="542"/>
      <c r="G140" s="547"/>
    </row>
    <row r="141" spans="1:7" s="11" customFormat="1" ht="63.75" thickBot="1" x14ac:dyDescent="0.25">
      <c r="A141" s="118" t="s">
        <v>256</v>
      </c>
      <c r="B141" s="527" t="s">
        <v>443</v>
      </c>
      <c r="C141" s="527" t="s">
        <v>444</v>
      </c>
      <c r="D141" s="133" t="s">
        <v>442</v>
      </c>
      <c r="E141" s="119" t="s">
        <v>445</v>
      </c>
      <c r="F141" s="119" t="s">
        <v>446</v>
      </c>
      <c r="G141" s="133" t="s">
        <v>194</v>
      </c>
    </row>
    <row r="142" spans="1:7" x14ac:dyDescent="0.2">
      <c r="A142" s="134" t="s">
        <v>195</v>
      </c>
      <c r="B142" s="45"/>
      <c r="C142" s="45"/>
      <c r="D142" s="45"/>
      <c r="E142" s="75" t="e">
        <f>B142/D142*100</f>
        <v>#DIV/0!</v>
      </c>
      <c r="F142" s="75" t="e">
        <f>C142/D142*100</f>
        <v>#DIV/0!</v>
      </c>
      <c r="G142" s="45"/>
    </row>
    <row r="143" spans="1:7" x14ac:dyDescent="0.2">
      <c r="A143" s="135" t="s">
        <v>192</v>
      </c>
      <c r="B143" s="42"/>
      <c r="C143" s="42"/>
      <c r="D143" s="42"/>
      <c r="E143" s="76" t="e">
        <f>B143/D143*100</f>
        <v>#DIV/0!</v>
      </c>
      <c r="F143" s="76" t="e">
        <f t="shared" ref="F143:F154" si="30">C143/D143*100</f>
        <v>#DIV/0!</v>
      </c>
      <c r="G143" s="42"/>
    </row>
    <row r="144" spans="1:7" x14ac:dyDescent="0.2">
      <c r="A144" s="135" t="s">
        <v>294</v>
      </c>
      <c r="B144" s="42"/>
      <c r="C144" s="42"/>
      <c r="D144" s="42"/>
      <c r="E144" s="76" t="e">
        <f t="shared" ref="E144" si="31">B144/D144*100</f>
        <v>#DIV/0!</v>
      </c>
      <c r="F144" s="76" t="e">
        <f t="shared" si="30"/>
        <v>#DIV/0!</v>
      </c>
      <c r="G144" s="42"/>
    </row>
    <row r="145" spans="1:7" x14ac:dyDescent="0.2">
      <c r="A145" s="135" t="s">
        <v>197</v>
      </c>
      <c r="B145" s="42"/>
      <c r="C145" s="42"/>
      <c r="D145" s="42"/>
      <c r="E145" s="76" t="e">
        <f>B145/D145*100</f>
        <v>#DIV/0!</v>
      </c>
      <c r="F145" s="76" t="e">
        <f t="shared" si="30"/>
        <v>#DIV/0!</v>
      </c>
      <c r="G145" s="42"/>
    </row>
    <row r="146" spans="1:7" x14ac:dyDescent="0.2">
      <c r="A146" s="135" t="s">
        <v>196</v>
      </c>
      <c r="B146" s="42"/>
      <c r="C146" s="42"/>
      <c r="D146" s="42"/>
      <c r="E146" s="76" t="e">
        <f t="shared" ref="E146:E147" si="32">B146/D146*100</f>
        <v>#DIV/0!</v>
      </c>
      <c r="F146" s="76" t="e">
        <f t="shared" si="30"/>
        <v>#DIV/0!</v>
      </c>
      <c r="G146" s="42"/>
    </row>
    <row r="147" spans="1:7" x14ac:dyDescent="0.2">
      <c r="A147" s="135" t="s">
        <v>190</v>
      </c>
      <c r="B147" s="42"/>
      <c r="C147" s="42"/>
      <c r="D147" s="42"/>
      <c r="E147" s="76" t="e">
        <f t="shared" si="32"/>
        <v>#DIV/0!</v>
      </c>
      <c r="F147" s="76" t="e">
        <f t="shared" si="30"/>
        <v>#DIV/0!</v>
      </c>
      <c r="G147" s="42"/>
    </row>
    <row r="148" spans="1:7" x14ac:dyDescent="0.2">
      <c r="A148" s="135" t="s">
        <v>295</v>
      </c>
      <c r="B148" s="42"/>
      <c r="C148" s="42"/>
      <c r="D148" s="42"/>
      <c r="E148" s="76" t="e">
        <f>B148/D148*100</f>
        <v>#DIV/0!</v>
      </c>
      <c r="F148" s="76" t="e">
        <f t="shared" si="30"/>
        <v>#DIV/0!</v>
      </c>
      <c r="G148" s="42"/>
    </row>
    <row r="149" spans="1:7" x14ac:dyDescent="0.2">
      <c r="A149" s="135" t="s">
        <v>198</v>
      </c>
      <c r="B149" s="42"/>
      <c r="C149" s="42"/>
      <c r="D149" s="42"/>
      <c r="E149" s="76" t="e">
        <f t="shared" ref="E149:E153" si="33">B149/D149*100</f>
        <v>#DIV/0!</v>
      </c>
      <c r="F149" s="76" t="e">
        <f t="shared" si="30"/>
        <v>#DIV/0!</v>
      </c>
      <c r="G149" s="42"/>
    </row>
    <row r="150" spans="1:7" x14ac:dyDescent="0.2">
      <c r="A150" s="135" t="s">
        <v>200</v>
      </c>
      <c r="B150" s="42"/>
      <c r="C150" s="42"/>
      <c r="D150" s="42"/>
      <c r="E150" s="76" t="e">
        <f t="shared" si="33"/>
        <v>#DIV/0!</v>
      </c>
      <c r="F150" s="76" t="e">
        <f t="shared" si="30"/>
        <v>#DIV/0!</v>
      </c>
      <c r="G150" s="42"/>
    </row>
    <row r="151" spans="1:7" x14ac:dyDescent="0.2">
      <c r="A151" s="135" t="s">
        <v>193</v>
      </c>
      <c r="B151" s="42"/>
      <c r="C151" s="42"/>
      <c r="D151" s="42"/>
      <c r="E151" s="76" t="e">
        <f t="shared" si="33"/>
        <v>#DIV/0!</v>
      </c>
      <c r="F151" s="76" t="e">
        <f t="shared" si="30"/>
        <v>#DIV/0!</v>
      </c>
      <c r="G151" s="42"/>
    </row>
    <row r="152" spans="1:7" x14ac:dyDescent="0.2">
      <c r="A152" s="135" t="s">
        <v>299</v>
      </c>
      <c r="B152" s="42"/>
      <c r="C152" s="42"/>
      <c r="D152" s="42"/>
      <c r="E152" s="76" t="e">
        <f t="shared" si="33"/>
        <v>#DIV/0!</v>
      </c>
      <c r="F152" s="76" t="e">
        <f t="shared" si="30"/>
        <v>#DIV/0!</v>
      </c>
      <c r="G152" s="42"/>
    </row>
    <row r="153" spans="1:7" x14ac:dyDescent="0.2">
      <c r="A153" s="135" t="s">
        <v>199</v>
      </c>
      <c r="B153" s="42"/>
      <c r="C153" s="42"/>
      <c r="D153" s="42"/>
      <c r="E153" s="76" t="e">
        <f t="shared" si="33"/>
        <v>#DIV/0!</v>
      </c>
      <c r="F153" s="76" t="e">
        <f t="shared" si="30"/>
        <v>#DIV/0!</v>
      </c>
      <c r="G153" s="42"/>
    </row>
    <row r="154" spans="1:7" ht="15.75" thickBot="1" x14ac:dyDescent="0.25">
      <c r="A154" s="433" t="s">
        <v>191</v>
      </c>
      <c r="B154" s="46"/>
      <c r="C154" s="46"/>
      <c r="D154" s="46"/>
      <c r="E154" s="77" t="e">
        <f>B154/D154*100</f>
        <v>#DIV/0!</v>
      </c>
      <c r="F154" s="77" t="e">
        <f t="shared" si="30"/>
        <v>#DIV/0!</v>
      </c>
      <c r="G154" s="46"/>
    </row>
    <row r="156" spans="1:7" ht="16.5" thickBot="1" x14ac:dyDescent="0.3">
      <c r="A156" s="541" t="s">
        <v>47</v>
      </c>
      <c r="B156" s="542"/>
      <c r="C156" s="542"/>
      <c r="D156" s="542"/>
      <c r="E156" s="542"/>
      <c r="F156" s="542"/>
      <c r="G156" s="547"/>
    </row>
    <row r="157" spans="1:7" ht="63.75" thickBot="1" x14ac:dyDescent="0.25">
      <c r="A157" s="118" t="s">
        <v>256</v>
      </c>
      <c r="B157" s="527" t="s">
        <v>443</v>
      </c>
      <c r="C157" s="527" t="s">
        <v>444</v>
      </c>
      <c r="D157" s="133" t="s">
        <v>442</v>
      </c>
      <c r="E157" s="119" t="s">
        <v>445</v>
      </c>
      <c r="F157" s="119" t="s">
        <v>446</v>
      </c>
      <c r="G157" s="133" t="s">
        <v>194</v>
      </c>
    </row>
    <row r="158" spans="1:7" x14ac:dyDescent="0.2">
      <c r="A158" s="134" t="s">
        <v>195</v>
      </c>
      <c r="B158" s="45"/>
      <c r="C158" s="45"/>
      <c r="D158" s="45"/>
      <c r="E158" s="75" t="e">
        <f>B158/D158*100</f>
        <v>#DIV/0!</v>
      </c>
      <c r="F158" s="75" t="e">
        <f>C158/D158*100</f>
        <v>#DIV/0!</v>
      </c>
      <c r="G158" s="45"/>
    </row>
    <row r="159" spans="1:7" x14ac:dyDescent="0.2">
      <c r="A159" s="135" t="s">
        <v>192</v>
      </c>
      <c r="B159" s="42"/>
      <c r="C159" s="42"/>
      <c r="D159" s="42"/>
      <c r="E159" s="76" t="e">
        <f>B159/D159*100</f>
        <v>#DIV/0!</v>
      </c>
      <c r="F159" s="76" t="e">
        <f t="shared" ref="F159:F170" si="34">C159/D159*100</f>
        <v>#DIV/0!</v>
      </c>
      <c r="G159" s="42"/>
    </row>
    <row r="160" spans="1:7" x14ac:dyDescent="0.2">
      <c r="A160" s="135" t="s">
        <v>294</v>
      </c>
      <c r="B160" s="42"/>
      <c r="C160" s="42"/>
      <c r="D160" s="42"/>
      <c r="E160" s="76" t="e">
        <f t="shared" ref="E160" si="35">B160/D160*100</f>
        <v>#DIV/0!</v>
      </c>
      <c r="F160" s="76" t="e">
        <f t="shared" si="34"/>
        <v>#DIV/0!</v>
      </c>
      <c r="G160" s="42"/>
    </row>
    <row r="161" spans="1:7" x14ac:dyDescent="0.2">
      <c r="A161" s="135" t="s">
        <v>197</v>
      </c>
      <c r="B161" s="42"/>
      <c r="C161" s="42"/>
      <c r="D161" s="42"/>
      <c r="E161" s="76" t="e">
        <f>B161/D161*100</f>
        <v>#DIV/0!</v>
      </c>
      <c r="F161" s="76" t="e">
        <f t="shared" si="34"/>
        <v>#DIV/0!</v>
      </c>
      <c r="G161" s="42"/>
    </row>
    <row r="162" spans="1:7" x14ac:dyDescent="0.2">
      <c r="A162" s="135" t="s">
        <v>196</v>
      </c>
      <c r="B162" s="42"/>
      <c r="C162" s="42"/>
      <c r="D162" s="42"/>
      <c r="E162" s="76" t="e">
        <f t="shared" ref="E162:E163" si="36">B162/D162*100</f>
        <v>#DIV/0!</v>
      </c>
      <c r="F162" s="76" t="e">
        <f t="shared" si="34"/>
        <v>#DIV/0!</v>
      </c>
      <c r="G162" s="42"/>
    </row>
    <row r="163" spans="1:7" x14ac:dyDescent="0.2">
      <c r="A163" s="135" t="s">
        <v>190</v>
      </c>
      <c r="B163" s="42"/>
      <c r="C163" s="42"/>
      <c r="D163" s="42"/>
      <c r="E163" s="76" t="e">
        <f t="shared" si="36"/>
        <v>#DIV/0!</v>
      </c>
      <c r="F163" s="76" t="e">
        <f t="shared" si="34"/>
        <v>#DIV/0!</v>
      </c>
      <c r="G163" s="42"/>
    </row>
    <row r="164" spans="1:7" x14ac:dyDescent="0.2">
      <c r="A164" s="135" t="s">
        <v>295</v>
      </c>
      <c r="B164" s="42"/>
      <c r="C164" s="42"/>
      <c r="D164" s="42"/>
      <c r="E164" s="76" t="e">
        <f>B164/D164*100</f>
        <v>#DIV/0!</v>
      </c>
      <c r="F164" s="76" t="e">
        <f t="shared" si="34"/>
        <v>#DIV/0!</v>
      </c>
      <c r="G164" s="42"/>
    </row>
    <row r="165" spans="1:7" x14ac:dyDescent="0.2">
      <c r="A165" s="135" t="s">
        <v>198</v>
      </c>
      <c r="B165" s="42"/>
      <c r="C165" s="42"/>
      <c r="D165" s="42"/>
      <c r="E165" s="76" t="e">
        <f t="shared" ref="E165:E169" si="37">B165/D165*100</f>
        <v>#DIV/0!</v>
      </c>
      <c r="F165" s="76" t="e">
        <f t="shared" si="34"/>
        <v>#DIV/0!</v>
      </c>
      <c r="G165" s="42"/>
    </row>
    <row r="166" spans="1:7" x14ac:dyDescent="0.2">
      <c r="A166" s="135" t="s">
        <v>200</v>
      </c>
      <c r="B166" s="42"/>
      <c r="C166" s="42"/>
      <c r="D166" s="42"/>
      <c r="E166" s="76" t="e">
        <f t="shared" si="37"/>
        <v>#DIV/0!</v>
      </c>
      <c r="F166" s="76" t="e">
        <f t="shared" si="34"/>
        <v>#DIV/0!</v>
      </c>
      <c r="G166" s="42"/>
    </row>
    <row r="167" spans="1:7" x14ac:dyDescent="0.2">
      <c r="A167" s="135" t="s">
        <v>193</v>
      </c>
      <c r="B167" s="42"/>
      <c r="C167" s="42"/>
      <c r="D167" s="42"/>
      <c r="E167" s="76" t="e">
        <f t="shared" si="37"/>
        <v>#DIV/0!</v>
      </c>
      <c r="F167" s="76" t="e">
        <f t="shared" si="34"/>
        <v>#DIV/0!</v>
      </c>
      <c r="G167" s="42"/>
    </row>
    <row r="168" spans="1:7" x14ac:dyDescent="0.2">
      <c r="A168" s="135" t="s">
        <v>299</v>
      </c>
      <c r="B168" s="42"/>
      <c r="C168" s="42"/>
      <c r="D168" s="42"/>
      <c r="E168" s="76" t="e">
        <f t="shared" si="37"/>
        <v>#DIV/0!</v>
      </c>
      <c r="F168" s="76" t="e">
        <f t="shared" si="34"/>
        <v>#DIV/0!</v>
      </c>
      <c r="G168" s="42"/>
    </row>
    <row r="169" spans="1:7" x14ac:dyDescent="0.2">
      <c r="A169" s="135" t="s">
        <v>199</v>
      </c>
      <c r="B169" s="42"/>
      <c r="C169" s="42"/>
      <c r="D169" s="42"/>
      <c r="E169" s="76" t="e">
        <f t="shared" si="37"/>
        <v>#DIV/0!</v>
      </c>
      <c r="F169" s="76" t="e">
        <f t="shared" si="34"/>
        <v>#DIV/0!</v>
      </c>
      <c r="G169" s="42"/>
    </row>
    <row r="170" spans="1:7" ht="15.75" thickBot="1" x14ac:dyDescent="0.25">
      <c r="A170" s="433" t="s">
        <v>191</v>
      </c>
      <c r="B170" s="46"/>
      <c r="C170" s="46"/>
      <c r="D170" s="46"/>
      <c r="E170" s="77" t="e">
        <f>B170/D170*100</f>
        <v>#DIV/0!</v>
      </c>
      <c r="F170" s="77" t="e">
        <f t="shared" si="34"/>
        <v>#DIV/0!</v>
      </c>
      <c r="G170" s="46"/>
    </row>
    <row r="172" spans="1:7" ht="16.5" thickBot="1" x14ac:dyDescent="0.3">
      <c r="A172" s="541" t="s">
        <v>48</v>
      </c>
      <c r="B172" s="542"/>
      <c r="C172" s="542"/>
      <c r="D172" s="542"/>
      <c r="E172" s="542"/>
      <c r="F172" s="542"/>
      <c r="G172" s="547"/>
    </row>
    <row r="173" spans="1:7" ht="63.75" thickBot="1" x14ac:dyDescent="0.25">
      <c r="A173" s="118" t="s">
        <v>256</v>
      </c>
      <c r="B173" s="527" t="s">
        <v>443</v>
      </c>
      <c r="C173" s="527" t="s">
        <v>444</v>
      </c>
      <c r="D173" s="133" t="s">
        <v>442</v>
      </c>
      <c r="E173" s="119" t="s">
        <v>445</v>
      </c>
      <c r="F173" s="119" t="s">
        <v>446</v>
      </c>
      <c r="G173" s="133" t="s">
        <v>194</v>
      </c>
    </row>
    <row r="174" spans="1:7" x14ac:dyDescent="0.2">
      <c r="A174" s="134" t="s">
        <v>195</v>
      </c>
      <c r="B174" s="45"/>
      <c r="C174" s="45"/>
      <c r="D174" s="45"/>
      <c r="E174" s="75" t="e">
        <f>B174/D174*100</f>
        <v>#DIV/0!</v>
      </c>
      <c r="F174" s="75" t="e">
        <f>C174/D174*100</f>
        <v>#DIV/0!</v>
      </c>
      <c r="G174" s="45"/>
    </row>
    <row r="175" spans="1:7" x14ac:dyDescent="0.2">
      <c r="A175" s="135" t="s">
        <v>192</v>
      </c>
      <c r="B175" s="42"/>
      <c r="C175" s="42"/>
      <c r="D175" s="42"/>
      <c r="E175" s="76" t="e">
        <f>B175/D175*100</f>
        <v>#DIV/0!</v>
      </c>
      <c r="F175" s="76" t="e">
        <f t="shared" ref="F175:F186" si="38">C175/D175*100</f>
        <v>#DIV/0!</v>
      </c>
      <c r="G175" s="42"/>
    </row>
    <row r="176" spans="1:7" x14ac:dyDescent="0.2">
      <c r="A176" s="135" t="s">
        <v>294</v>
      </c>
      <c r="B176" s="42"/>
      <c r="C176" s="42"/>
      <c r="D176" s="42"/>
      <c r="E176" s="76" t="e">
        <f t="shared" ref="E176" si="39">B176/D176*100</f>
        <v>#DIV/0!</v>
      </c>
      <c r="F176" s="76" t="e">
        <f t="shared" si="38"/>
        <v>#DIV/0!</v>
      </c>
      <c r="G176" s="42"/>
    </row>
    <row r="177" spans="1:7" x14ac:dyDescent="0.2">
      <c r="A177" s="135" t="s">
        <v>197</v>
      </c>
      <c r="B177" s="42"/>
      <c r="C177" s="42"/>
      <c r="D177" s="42"/>
      <c r="E177" s="76" t="e">
        <f>B177/D177*100</f>
        <v>#DIV/0!</v>
      </c>
      <c r="F177" s="76" t="e">
        <f t="shared" si="38"/>
        <v>#DIV/0!</v>
      </c>
      <c r="G177" s="42"/>
    </row>
    <row r="178" spans="1:7" x14ac:dyDescent="0.2">
      <c r="A178" s="135" t="s">
        <v>196</v>
      </c>
      <c r="B178" s="42"/>
      <c r="C178" s="42"/>
      <c r="D178" s="42"/>
      <c r="E178" s="76" t="e">
        <f t="shared" ref="E178:E179" si="40">B178/D178*100</f>
        <v>#DIV/0!</v>
      </c>
      <c r="F178" s="76" t="e">
        <f t="shared" si="38"/>
        <v>#DIV/0!</v>
      </c>
      <c r="G178" s="42"/>
    </row>
    <row r="179" spans="1:7" x14ac:dyDescent="0.2">
      <c r="A179" s="135" t="s">
        <v>190</v>
      </c>
      <c r="B179" s="42"/>
      <c r="C179" s="42"/>
      <c r="D179" s="42"/>
      <c r="E179" s="76" t="e">
        <f t="shared" si="40"/>
        <v>#DIV/0!</v>
      </c>
      <c r="F179" s="76" t="e">
        <f t="shared" si="38"/>
        <v>#DIV/0!</v>
      </c>
      <c r="G179" s="42"/>
    </row>
    <row r="180" spans="1:7" x14ac:dyDescent="0.2">
      <c r="A180" s="135" t="s">
        <v>295</v>
      </c>
      <c r="B180" s="42"/>
      <c r="C180" s="42"/>
      <c r="D180" s="42"/>
      <c r="E180" s="76" t="e">
        <f>B180/D180*100</f>
        <v>#DIV/0!</v>
      </c>
      <c r="F180" s="76" t="e">
        <f t="shared" si="38"/>
        <v>#DIV/0!</v>
      </c>
      <c r="G180" s="42"/>
    </row>
    <row r="181" spans="1:7" x14ac:dyDescent="0.2">
      <c r="A181" s="135" t="s">
        <v>198</v>
      </c>
      <c r="B181" s="42"/>
      <c r="C181" s="42"/>
      <c r="D181" s="42"/>
      <c r="E181" s="76" t="e">
        <f t="shared" ref="E181:E185" si="41">B181/D181*100</f>
        <v>#DIV/0!</v>
      </c>
      <c r="F181" s="76" t="e">
        <f t="shared" si="38"/>
        <v>#DIV/0!</v>
      </c>
      <c r="G181" s="42"/>
    </row>
    <row r="182" spans="1:7" x14ac:dyDescent="0.2">
      <c r="A182" s="135" t="s">
        <v>200</v>
      </c>
      <c r="B182" s="42"/>
      <c r="C182" s="42"/>
      <c r="D182" s="42"/>
      <c r="E182" s="76" t="e">
        <f t="shared" si="41"/>
        <v>#DIV/0!</v>
      </c>
      <c r="F182" s="76" t="e">
        <f t="shared" si="38"/>
        <v>#DIV/0!</v>
      </c>
      <c r="G182" s="42"/>
    </row>
    <row r="183" spans="1:7" x14ac:dyDescent="0.2">
      <c r="A183" s="135" t="s">
        <v>193</v>
      </c>
      <c r="B183" s="42"/>
      <c r="C183" s="42"/>
      <c r="D183" s="42"/>
      <c r="E183" s="76" t="e">
        <f t="shared" si="41"/>
        <v>#DIV/0!</v>
      </c>
      <c r="F183" s="76" t="e">
        <f t="shared" si="38"/>
        <v>#DIV/0!</v>
      </c>
      <c r="G183" s="42"/>
    </row>
    <row r="184" spans="1:7" x14ac:dyDescent="0.2">
      <c r="A184" s="135" t="s">
        <v>299</v>
      </c>
      <c r="B184" s="42"/>
      <c r="C184" s="42"/>
      <c r="D184" s="42"/>
      <c r="E184" s="76" t="e">
        <f t="shared" si="41"/>
        <v>#DIV/0!</v>
      </c>
      <c r="F184" s="76" t="e">
        <f t="shared" si="38"/>
        <v>#DIV/0!</v>
      </c>
      <c r="G184" s="42"/>
    </row>
    <row r="185" spans="1:7" x14ac:dyDescent="0.2">
      <c r="A185" s="135" t="s">
        <v>199</v>
      </c>
      <c r="B185" s="42"/>
      <c r="C185" s="42"/>
      <c r="D185" s="42"/>
      <c r="E185" s="76" t="e">
        <f t="shared" si="41"/>
        <v>#DIV/0!</v>
      </c>
      <c r="F185" s="76" t="e">
        <f t="shared" si="38"/>
        <v>#DIV/0!</v>
      </c>
      <c r="G185" s="42"/>
    </row>
    <row r="186" spans="1:7" ht="15.75" thickBot="1" x14ac:dyDescent="0.25">
      <c r="A186" s="433" t="s">
        <v>191</v>
      </c>
      <c r="B186" s="46"/>
      <c r="C186" s="46"/>
      <c r="D186" s="46"/>
      <c r="E186" s="77" t="e">
        <f>B186/D186*100</f>
        <v>#DIV/0!</v>
      </c>
      <c r="F186" s="77" t="e">
        <f t="shared" si="38"/>
        <v>#DIV/0!</v>
      </c>
      <c r="G186" s="46"/>
    </row>
    <row r="188" spans="1:7" ht="16.5" thickBot="1" x14ac:dyDescent="0.3">
      <c r="A188" s="541" t="s">
        <v>49</v>
      </c>
      <c r="B188" s="542"/>
      <c r="C188" s="542"/>
      <c r="D188" s="542"/>
      <c r="E188" s="542"/>
      <c r="F188" s="542"/>
      <c r="G188" s="547"/>
    </row>
    <row r="189" spans="1:7" ht="63.75" thickBot="1" x14ac:dyDescent="0.25">
      <c r="A189" s="118" t="s">
        <v>256</v>
      </c>
      <c r="B189" s="527" t="s">
        <v>443</v>
      </c>
      <c r="C189" s="527" t="s">
        <v>444</v>
      </c>
      <c r="D189" s="133" t="s">
        <v>442</v>
      </c>
      <c r="E189" s="119" t="s">
        <v>445</v>
      </c>
      <c r="F189" s="119" t="s">
        <v>446</v>
      </c>
      <c r="G189" s="133" t="s">
        <v>194</v>
      </c>
    </row>
    <row r="190" spans="1:7" x14ac:dyDescent="0.2">
      <c r="A190" s="134" t="s">
        <v>195</v>
      </c>
      <c r="B190" s="45"/>
      <c r="C190" s="45"/>
      <c r="D190" s="45"/>
      <c r="E190" s="75" t="e">
        <f>B190/D190*100</f>
        <v>#DIV/0!</v>
      </c>
      <c r="F190" s="75" t="e">
        <f>C190/D190*100</f>
        <v>#DIV/0!</v>
      </c>
      <c r="G190" s="45"/>
    </row>
    <row r="191" spans="1:7" x14ac:dyDescent="0.2">
      <c r="A191" s="135" t="s">
        <v>192</v>
      </c>
      <c r="B191" s="42"/>
      <c r="C191" s="42"/>
      <c r="D191" s="42"/>
      <c r="E191" s="76" t="e">
        <f>B191/D191*100</f>
        <v>#DIV/0!</v>
      </c>
      <c r="F191" s="76" t="e">
        <f t="shared" ref="F191:F202" si="42">C191/D191*100</f>
        <v>#DIV/0!</v>
      </c>
      <c r="G191" s="42"/>
    </row>
    <row r="192" spans="1:7" x14ac:dyDescent="0.2">
      <c r="A192" s="135" t="s">
        <v>294</v>
      </c>
      <c r="B192" s="42"/>
      <c r="C192" s="42"/>
      <c r="D192" s="42"/>
      <c r="E192" s="76" t="e">
        <f t="shared" ref="E192" si="43">B192/D192*100</f>
        <v>#DIV/0!</v>
      </c>
      <c r="F192" s="76" t="e">
        <f t="shared" si="42"/>
        <v>#DIV/0!</v>
      </c>
      <c r="G192" s="42"/>
    </row>
    <row r="193" spans="1:7" x14ac:dyDescent="0.2">
      <c r="A193" s="135" t="s">
        <v>197</v>
      </c>
      <c r="B193" s="42"/>
      <c r="C193" s="42"/>
      <c r="D193" s="42"/>
      <c r="E193" s="76" t="e">
        <f>B193/D193*100</f>
        <v>#DIV/0!</v>
      </c>
      <c r="F193" s="76" t="e">
        <f t="shared" si="42"/>
        <v>#DIV/0!</v>
      </c>
      <c r="G193" s="42"/>
    </row>
    <row r="194" spans="1:7" x14ac:dyDescent="0.2">
      <c r="A194" s="135" t="s">
        <v>196</v>
      </c>
      <c r="B194" s="42"/>
      <c r="C194" s="42"/>
      <c r="D194" s="42"/>
      <c r="E194" s="76" t="e">
        <f t="shared" ref="E194:E195" si="44">B194/D194*100</f>
        <v>#DIV/0!</v>
      </c>
      <c r="F194" s="76" t="e">
        <f t="shared" si="42"/>
        <v>#DIV/0!</v>
      </c>
      <c r="G194" s="42"/>
    </row>
    <row r="195" spans="1:7" x14ac:dyDescent="0.2">
      <c r="A195" s="135" t="s">
        <v>190</v>
      </c>
      <c r="B195" s="42"/>
      <c r="C195" s="42"/>
      <c r="D195" s="42"/>
      <c r="E195" s="76" t="e">
        <f t="shared" si="44"/>
        <v>#DIV/0!</v>
      </c>
      <c r="F195" s="76" t="e">
        <f t="shared" si="42"/>
        <v>#DIV/0!</v>
      </c>
      <c r="G195" s="42"/>
    </row>
    <row r="196" spans="1:7" x14ac:dyDescent="0.2">
      <c r="A196" s="135" t="s">
        <v>295</v>
      </c>
      <c r="B196" s="42"/>
      <c r="C196" s="42"/>
      <c r="D196" s="42"/>
      <c r="E196" s="76" t="e">
        <f>B196/D196*100</f>
        <v>#DIV/0!</v>
      </c>
      <c r="F196" s="76" t="e">
        <f>C196/D196*100</f>
        <v>#DIV/0!</v>
      </c>
      <c r="G196" s="42"/>
    </row>
    <row r="197" spans="1:7" x14ac:dyDescent="0.2">
      <c r="A197" s="135" t="s">
        <v>198</v>
      </c>
      <c r="B197" s="42"/>
      <c r="C197" s="42"/>
      <c r="D197" s="42"/>
      <c r="E197" s="76" t="e">
        <f t="shared" ref="E197:E201" si="45">B197/D197*100</f>
        <v>#DIV/0!</v>
      </c>
      <c r="F197" s="76" t="e">
        <f t="shared" si="42"/>
        <v>#DIV/0!</v>
      </c>
      <c r="G197" s="42"/>
    </row>
    <row r="198" spans="1:7" x14ac:dyDescent="0.2">
      <c r="A198" s="135" t="s">
        <v>200</v>
      </c>
      <c r="B198" s="42"/>
      <c r="C198" s="42"/>
      <c r="D198" s="42"/>
      <c r="E198" s="76" t="e">
        <f t="shared" si="45"/>
        <v>#DIV/0!</v>
      </c>
      <c r="F198" s="76" t="e">
        <f t="shared" si="42"/>
        <v>#DIV/0!</v>
      </c>
      <c r="G198" s="42"/>
    </row>
    <row r="199" spans="1:7" x14ac:dyDescent="0.2">
      <c r="A199" s="135" t="s">
        <v>193</v>
      </c>
      <c r="B199" s="42"/>
      <c r="C199" s="42"/>
      <c r="D199" s="42"/>
      <c r="E199" s="76" t="e">
        <f t="shared" si="45"/>
        <v>#DIV/0!</v>
      </c>
      <c r="F199" s="76" t="e">
        <f t="shared" si="42"/>
        <v>#DIV/0!</v>
      </c>
      <c r="G199" s="42"/>
    </row>
    <row r="200" spans="1:7" x14ac:dyDescent="0.2">
      <c r="A200" s="135" t="s">
        <v>299</v>
      </c>
      <c r="B200" s="42"/>
      <c r="C200" s="42"/>
      <c r="D200" s="42"/>
      <c r="E200" s="76" t="e">
        <f t="shared" si="45"/>
        <v>#DIV/0!</v>
      </c>
      <c r="F200" s="76" t="e">
        <f t="shared" si="42"/>
        <v>#DIV/0!</v>
      </c>
      <c r="G200" s="42"/>
    </row>
    <row r="201" spans="1:7" x14ac:dyDescent="0.2">
      <c r="A201" s="135" t="s">
        <v>199</v>
      </c>
      <c r="B201" s="42"/>
      <c r="C201" s="42"/>
      <c r="D201" s="42"/>
      <c r="E201" s="76" t="e">
        <f t="shared" si="45"/>
        <v>#DIV/0!</v>
      </c>
      <c r="F201" s="76" t="e">
        <f t="shared" si="42"/>
        <v>#DIV/0!</v>
      </c>
      <c r="G201" s="42"/>
    </row>
    <row r="202" spans="1:7" ht="15.75" thickBot="1" x14ac:dyDescent="0.25">
      <c r="A202" s="433" t="s">
        <v>191</v>
      </c>
      <c r="B202" s="46"/>
      <c r="C202" s="46"/>
      <c r="D202" s="46"/>
      <c r="E202" s="77" t="e">
        <f>B202/D202*100</f>
        <v>#DIV/0!</v>
      </c>
      <c r="F202" s="77" t="e">
        <f t="shared" si="42"/>
        <v>#DIV/0!</v>
      </c>
      <c r="G202" s="46"/>
    </row>
    <row r="203" spans="1:7" ht="15.75" thickBot="1" x14ac:dyDescent="0.25"/>
    <row r="204" spans="1:7" ht="16.5" thickBot="1" x14ac:dyDescent="0.3">
      <c r="A204" s="602" t="s">
        <v>439</v>
      </c>
      <c r="B204" s="605" t="s">
        <v>252</v>
      </c>
      <c r="C204" s="603"/>
      <c r="D204" s="603"/>
      <c r="E204" s="603"/>
      <c r="F204" s="603"/>
      <c r="G204" s="604"/>
    </row>
    <row r="205" spans="1:7" ht="63.75" thickBot="1" x14ac:dyDescent="0.25">
      <c r="A205" s="118" t="s">
        <v>256</v>
      </c>
      <c r="B205" s="527" t="s">
        <v>443</v>
      </c>
      <c r="C205" s="527" t="s">
        <v>444</v>
      </c>
      <c r="D205" s="133" t="s">
        <v>442</v>
      </c>
      <c r="E205" s="119" t="s">
        <v>445</v>
      </c>
      <c r="F205" s="119" t="s">
        <v>446</v>
      </c>
      <c r="G205" s="133" t="s">
        <v>194</v>
      </c>
    </row>
    <row r="206" spans="1:7" x14ac:dyDescent="0.2">
      <c r="A206" s="134" t="s">
        <v>195</v>
      </c>
      <c r="B206" s="43">
        <f>B14+B30+B46+B62+B78+B94+B110+B126+B142+B158+B174+B190</f>
        <v>0</v>
      </c>
      <c r="C206" s="43">
        <f>C14+C30+C46+C62+C78+C94+C110+C126+C142+C158+C174+C190</f>
        <v>0</v>
      </c>
      <c r="D206" s="43">
        <f t="shared" ref="B206:D218" si="46">D14+D30+D46+D62+D78+D94+D110+D126+D142+D158+D174+D190</f>
        <v>0</v>
      </c>
      <c r="E206" s="75" t="e">
        <f>B206/D206*100</f>
        <v>#DIV/0!</v>
      </c>
      <c r="F206" s="75" t="e">
        <f>C206/D206*100</f>
        <v>#DIV/0!</v>
      </c>
      <c r="G206" s="43">
        <f t="shared" ref="G206:G211" si="47">COUNTA(G14,G30,G46,G62,G78,G94,G110,G126,G142,G158,G174,G190)</f>
        <v>0</v>
      </c>
    </row>
    <row r="207" spans="1:7" x14ac:dyDescent="0.2">
      <c r="A207" s="135" t="s">
        <v>192</v>
      </c>
      <c r="B207" s="44">
        <f t="shared" si="46"/>
        <v>0</v>
      </c>
      <c r="C207" s="44">
        <f t="shared" ref="C207" si="48">C15+C31+C47+C63+C79+C95+C111+C127+C143+C159+C175+C191</f>
        <v>0</v>
      </c>
      <c r="D207" s="44">
        <f t="shared" si="46"/>
        <v>0</v>
      </c>
      <c r="E207" s="76" t="e">
        <f t="shared" ref="E207:E211" si="49">B207/D207*100</f>
        <v>#DIV/0!</v>
      </c>
      <c r="F207" s="76" t="e">
        <f t="shared" ref="F207:F217" si="50">C207/D207*100</f>
        <v>#DIV/0!</v>
      </c>
      <c r="G207" s="44">
        <f t="shared" si="47"/>
        <v>0</v>
      </c>
    </row>
    <row r="208" spans="1:7" x14ac:dyDescent="0.2">
      <c r="A208" s="135" t="s">
        <v>294</v>
      </c>
      <c r="B208" s="44">
        <f t="shared" si="46"/>
        <v>0</v>
      </c>
      <c r="C208" s="44">
        <f t="shared" ref="C208" si="51">C16+C32+C48+C64+C80+C96+C112+C128+C144+C160+C176+C192</f>
        <v>0</v>
      </c>
      <c r="D208" s="44">
        <f t="shared" si="46"/>
        <v>0</v>
      </c>
      <c r="E208" s="76" t="e">
        <f t="shared" si="49"/>
        <v>#DIV/0!</v>
      </c>
      <c r="F208" s="76" t="e">
        <f t="shared" si="50"/>
        <v>#DIV/0!</v>
      </c>
      <c r="G208" s="44">
        <f t="shared" si="47"/>
        <v>0</v>
      </c>
    </row>
    <row r="209" spans="1:7" x14ac:dyDescent="0.2">
      <c r="A209" s="135" t="s">
        <v>197</v>
      </c>
      <c r="B209" s="44">
        <f t="shared" si="46"/>
        <v>0</v>
      </c>
      <c r="C209" s="44">
        <f t="shared" ref="C209" si="52">C17+C33+C49+C65+C81+C97+C113+C129+C145+C161+C177+C193</f>
        <v>0</v>
      </c>
      <c r="D209" s="44">
        <f t="shared" si="46"/>
        <v>0</v>
      </c>
      <c r="E209" s="76" t="e">
        <f t="shared" si="49"/>
        <v>#DIV/0!</v>
      </c>
      <c r="F209" s="76" t="e">
        <f t="shared" si="50"/>
        <v>#DIV/0!</v>
      </c>
      <c r="G209" s="44">
        <f t="shared" si="47"/>
        <v>0</v>
      </c>
    </row>
    <row r="210" spans="1:7" x14ac:dyDescent="0.2">
      <c r="A210" s="135" t="s">
        <v>196</v>
      </c>
      <c r="B210" s="44">
        <f t="shared" si="46"/>
        <v>0</v>
      </c>
      <c r="C210" s="44">
        <f t="shared" ref="C210" si="53">C18+C34+C50+C66+C82+C98+C114+C130+C146+C162+C178+C194</f>
        <v>0</v>
      </c>
      <c r="D210" s="44">
        <f t="shared" si="46"/>
        <v>0</v>
      </c>
      <c r="E210" s="76" t="e">
        <f t="shared" si="49"/>
        <v>#DIV/0!</v>
      </c>
      <c r="F210" s="76" t="e">
        <f t="shared" si="50"/>
        <v>#DIV/0!</v>
      </c>
      <c r="G210" s="44">
        <f t="shared" si="47"/>
        <v>0</v>
      </c>
    </row>
    <row r="211" spans="1:7" x14ac:dyDescent="0.2">
      <c r="A211" s="135" t="s">
        <v>190</v>
      </c>
      <c r="B211" s="44">
        <f t="shared" si="46"/>
        <v>0</v>
      </c>
      <c r="C211" s="44">
        <f>C19+C35+C51+C67+C83+C99+C115+C131+C147+C163+C179+C195</f>
        <v>0</v>
      </c>
      <c r="D211" s="44">
        <f t="shared" si="46"/>
        <v>0</v>
      </c>
      <c r="E211" s="76" t="e">
        <f t="shared" si="49"/>
        <v>#DIV/0!</v>
      </c>
      <c r="F211" s="76" t="e">
        <f t="shared" si="50"/>
        <v>#DIV/0!</v>
      </c>
      <c r="G211" s="44">
        <f t="shared" si="47"/>
        <v>0</v>
      </c>
    </row>
    <row r="212" spans="1:7" x14ac:dyDescent="0.2">
      <c r="A212" s="135" t="s">
        <v>295</v>
      </c>
      <c r="B212" s="44">
        <f t="shared" si="46"/>
        <v>0</v>
      </c>
      <c r="C212" s="44">
        <f t="shared" ref="C212" si="54">C20+C36+C52+C68+C84+C100+C116+C132+C148+C164+C180+C196</f>
        <v>0</v>
      </c>
      <c r="D212" s="44">
        <f t="shared" si="46"/>
        <v>0</v>
      </c>
      <c r="E212" s="76" t="e">
        <f t="shared" ref="E212:E218" si="55">B212/D212*100</f>
        <v>#DIV/0!</v>
      </c>
      <c r="F212" s="76" t="e">
        <f t="shared" si="50"/>
        <v>#DIV/0!</v>
      </c>
      <c r="G212" s="44">
        <f t="shared" ref="G212:G218" si="56">COUNTA(G20,G36,G52,G68,G84,G100,G116,G132,G148,G164,G180,G196)</f>
        <v>0</v>
      </c>
    </row>
    <row r="213" spans="1:7" x14ac:dyDescent="0.2">
      <c r="A213" s="135" t="s">
        <v>198</v>
      </c>
      <c r="B213" s="44">
        <f t="shared" si="46"/>
        <v>0</v>
      </c>
      <c r="C213" s="44">
        <f t="shared" ref="C213" si="57">C21+C37+C53+C69+C85+C101+C117+C133+C149+C165+C181+C197</f>
        <v>0</v>
      </c>
      <c r="D213" s="44">
        <f t="shared" si="46"/>
        <v>0</v>
      </c>
      <c r="E213" s="76" t="e">
        <f>B213/D213*100</f>
        <v>#DIV/0!</v>
      </c>
      <c r="F213" s="76" t="e">
        <f>C213/D213*100</f>
        <v>#DIV/0!</v>
      </c>
      <c r="G213" s="44">
        <f t="shared" si="56"/>
        <v>0</v>
      </c>
    </row>
    <row r="214" spans="1:7" x14ac:dyDescent="0.2">
      <c r="A214" s="135" t="s">
        <v>200</v>
      </c>
      <c r="B214" s="44">
        <f t="shared" si="46"/>
        <v>0</v>
      </c>
      <c r="C214" s="44">
        <f t="shared" ref="C214" si="58">C22+C38+C54+C70+C86+C102+C118+C134+C150+C166+C182+C198</f>
        <v>0</v>
      </c>
      <c r="D214" s="44">
        <f t="shared" si="46"/>
        <v>0</v>
      </c>
      <c r="E214" s="76" t="e">
        <f t="shared" si="55"/>
        <v>#DIV/0!</v>
      </c>
      <c r="F214" s="76" t="e">
        <f t="shared" si="50"/>
        <v>#DIV/0!</v>
      </c>
      <c r="G214" s="44">
        <f t="shared" si="56"/>
        <v>0</v>
      </c>
    </row>
    <row r="215" spans="1:7" x14ac:dyDescent="0.2">
      <c r="A215" s="135" t="s">
        <v>193</v>
      </c>
      <c r="B215" s="44">
        <f t="shared" si="46"/>
        <v>0</v>
      </c>
      <c r="C215" s="44">
        <f t="shared" ref="C215" si="59">C23+C39+C55+C71+C87+C103+C119+C135+C151+C167+C183+C199</f>
        <v>0</v>
      </c>
      <c r="D215" s="44">
        <f t="shared" si="46"/>
        <v>0</v>
      </c>
      <c r="E215" s="76" t="e">
        <f t="shared" si="55"/>
        <v>#DIV/0!</v>
      </c>
      <c r="F215" s="76" t="e">
        <f t="shared" si="50"/>
        <v>#DIV/0!</v>
      </c>
      <c r="G215" s="44">
        <f t="shared" si="56"/>
        <v>0</v>
      </c>
    </row>
    <row r="216" spans="1:7" x14ac:dyDescent="0.2">
      <c r="A216" s="135" t="s">
        <v>299</v>
      </c>
      <c r="B216" s="44">
        <f t="shared" si="46"/>
        <v>0</v>
      </c>
      <c r="C216" s="44">
        <f t="shared" ref="C216" si="60">C24+C40+C56+C72+C88+C104+C120+C136+C152+C168+C184+C200</f>
        <v>0</v>
      </c>
      <c r="D216" s="44">
        <f t="shared" si="46"/>
        <v>0</v>
      </c>
      <c r="E216" s="76" t="e">
        <f t="shared" si="55"/>
        <v>#DIV/0!</v>
      </c>
      <c r="F216" s="76" t="e">
        <f t="shared" si="50"/>
        <v>#DIV/0!</v>
      </c>
      <c r="G216" s="44">
        <f t="shared" si="56"/>
        <v>0</v>
      </c>
    </row>
    <row r="217" spans="1:7" x14ac:dyDescent="0.2">
      <c r="A217" s="135" t="s">
        <v>199</v>
      </c>
      <c r="B217" s="44">
        <f t="shared" si="46"/>
        <v>0</v>
      </c>
      <c r="C217" s="44">
        <f t="shared" ref="C217" si="61">C25+C41+C57+C73+C89+C105+C121+C137+C153+C169+C185+C201</f>
        <v>0</v>
      </c>
      <c r="D217" s="44">
        <f t="shared" si="46"/>
        <v>0</v>
      </c>
      <c r="E217" s="76" t="e">
        <f t="shared" si="55"/>
        <v>#DIV/0!</v>
      </c>
      <c r="F217" s="76" t="e">
        <f t="shared" si="50"/>
        <v>#DIV/0!</v>
      </c>
      <c r="G217" s="44">
        <f t="shared" si="56"/>
        <v>0</v>
      </c>
    </row>
    <row r="218" spans="1:7" ht="15.75" thickBot="1" x14ac:dyDescent="0.25">
      <c r="A218" s="433" t="s">
        <v>191</v>
      </c>
      <c r="B218" s="47">
        <f t="shared" si="46"/>
        <v>0</v>
      </c>
      <c r="C218" s="47">
        <f t="shared" ref="C218" si="62">C26+C42+C58+C74+C90+C106+C122+C138+C154+C170+C186+C202</f>
        <v>0</v>
      </c>
      <c r="D218" s="47">
        <f>D26+D42+D58+D74+D90+D106+D122+D138+D154+D170+D186+D202</f>
        <v>0</v>
      </c>
      <c r="E218" s="77" t="e">
        <f t="shared" si="55"/>
        <v>#DIV/0!</v>
      </c>
      <c r="F218" s="77" t="e">
        <f>C218/D218*100</f>
        <v>#DIV/0!</v>
      </c>
      <c r="G218" s="47">
        <f t="shared" si="56"/>
        <v>0</v>
      </c>
    </row>
  </sheetData>
  <sheetProtection selectLockedCells="1"/>
  <phoneticPr fontId="0" type="noConversion"/>
  <pageMargins left="0.19685039370078741" right="0.19685039370078741" top="0.98425196850393704" bottom="0.98425196850393704" header="0.51181102362204722" footer="0.51181102362204722"/>
  <pageSetup paperSize="9" scale="75" orientation="portrait" horizontalDpi="4294967295" r:id="rId1"/>
  <headerFooter alignWithMargins="0">
    <oddHeader>&amp;CDivisão de Infecção Hospitalar - Planilha 1B</oddHeader>
    <oddFooter>&amp;R&amp;P de  &amp;N  - &amp;D</oddFooter>
  </headerFooter>
  <rowBreaks count="11" manualBreakCount="11">
    <brk id="26" max="16383" man="1"/>
    <brk id="37" max="16383" man="1"/>
    <brk id="46" max="16383" man="1"/>
    <brk id="68" max="16383" man="1"/>
    <brk id="77" max="16383" man="1"/>
    <brk id="89" max="16383" man="1"/>
    <brk id="97" max="16383" man="1"/>
    <brk id="107" max="16383" man="1"/>
    <brk id="122" max="16383" man="1"/>
    <brk id="128" max="16383" man="1"/>
    <brk id="1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52"/>
  <sheetViews>
    <sheetView topLeftCell="A88" zoomScale="70" zoomScaleNormal="70" zoomScaleSheetLayoutView="75" workbookViewId="0">
      <selection activeCell="C242" sqref="C242"/>
    </sheetView>
  </sheetViews>
  <sheetFormatPr defaultRowHeight="12.75" x14ac:dyDescent="0.2"/>
  <cols>
    <col min="1" max="1" width="20.140625" style="13" customWidth="1"/>
    <col min="2" max="2" width="21" style="13" customWidth="1"/>
    <col min="3" max="3" width="21.7109375" style="13" customWidth="1"/>
    <col min="4" max="4" width="22.85546875" style="13" customWidth="1"/>
    <col min="5" max="5" width="18.28515625" style="13" customWidth="1"/>
    <col min="6" max="6" width="18.42578125" style="13" customWidth="1"/>
    <col min="7" max="7" width="18.28515625" style="13" customWidth="1"/>
    <col min="8" max="8" width="19.42578125" style="13" customWidth="1"/>
    <col min="9" max="9" width="9.140625" style="13"/>
    <col min="10" max="10" width="15.7109375" style="13" customWidth="1"/>
    <col min="11" max="11" width="19.5703125" style="13" customWidth="1"/>
    <col min="12" max="12" width="20.28515625" style="13" customWidth="1"/>
    <col min="13" max="16384" width="9.140625" style="13"/>
  </cols>
  <sheetData>
    <row r="1" spans="1:8" ht="26.25" customHeight="1" thickBot="1" x14ac:dyDescent="0.3">
      <c r="A1" s="561" t="s">
        <v>289</v>
      </c>
      <c r="B1" s="548"/>
      <c r="C1" s="548"/>
      <c r="D1" s="548"/>
      <c r="E1" s="548"/>
      <c r="F1" s="548"/>
      <c r="G1" s="548"/>
      <c r="H1" s="549"/>
    </row>
    <row r="2" spans="1:8" ht="20.25" customHeight="1" thickBot="1" x14ac:dyDescent="0.3">
      <c r="A2" s="550" t="s">
        <v>50</v>
      </c>
      <c r="B2" s="551"/>
      <c r="C2" s="551"/>
      <c r="D2" s="551"/>
      <c r="E2" s="551"/>
      <c r="F2" s="551"/>
      <c r="G2" s="551"/>
      <c r="H2" s="552"/>
    </row>
    <row r="3" spans="1:8" ht="15" x14ac:dyDescent="0.25">
      <c r="A3" s="475" t="s">
        <v>215</v>
      </c>
      <c r="B3" s="366"/>
      <c r="C3" s="366"/>
      <c r="D3" s="366"/>
      <c r="E3" s="366"/>
      <c r="F3" s="366"/>
      <c r="G3" s="366"/>
      <c r="H3" s="477"/>
    </row>
    <row r="4" spans="1:8" ht="14.25" x14ac:dyDescent="0.2">
      <c r="A4" s="478" t="s">
        <v>216</v>
      </c>
      <c r="B4" s="337"/>
      <c r="C4" s="337"/>
      <c r="D4" s="337"/>
      <c r="E4" s="337"/>
      <c r="F4" s="303"/>
      <c r="G4" s="303"/>
      <c r="H4" s="449"/>
    </row>
    <row r="5" spans="1:8" ht="15.75" thickBot="1" x14ac:dyDescent="0.3">
      <c r="A5" s="473" t="s">
        <v>287</v>
      </c>
      <c r="B5" s="367"/>
      <c r="C5" s="367"/>
      <c r="D5" s="367"/>
      <c r="E5" s="367"/>
      <c r="F5" s="367"/>
      <c r="G5" s="367"/>
      <c r="H5" s="474"/>
    </row>
    <row r="6" spans="1:8" ht="15.75" customHeight="1" thickBot="1" x14ac:dyDescent="0.3">
      <c r="A6" s="470" t="s">
        <v>286</v>
      </c>
      <c r="B6" s="343"/>
      <c r="C6" s="343"/>
      <c r="D6" s="343"/>
      <c r="E6" s="343"/>
      <c r="F6" s="343"/>
      <c r="G6" s="343"/>
      <c r="H6" s="479"/>
    </row>
    <row r="7" spans="1:8" ht="12.75" customHeight="1" x14ac:dyDescent="0.2">
      <c r="A7" s="480" t="s">
        <v>171</v>
      </c>
      <c r="B7" s="368"/>
      <c r="C7" s="368"/>
      <c r="D7" s="368"/>
      <c r="E7" s="368"/>
      <c r="F7" s="368"/>
      <c r="G7" s="368"/>
      <c r="H7" s="472"/>
    </row>
    <row r="8" spans="1:8" ht="12.75" customHeight="1" x14ac:dyDescent="0.2">
      <c r="A8" s="481" t="s">
        <v>432</v>
      </c>
      <c r="B8" s="362"/>
      <c r="C8" s="362"/>
      <c r="D8" s="362"/>
      <c r="E8" s="362"/>
      <c r="F8" s="362"/>
      <c r="G8" s="362"/>
      <c r="H8" s="476"/>
    </row>
    <row r="9" spans="1:8" ht="12.75" customHeight="1" x14ac:dyDescent="0.2">
      <c r="A9" s="481" t="s">
        <v>288</v>
      </c>
      <c r="B9" s="362"/>
      <c r="C9" s="362"/>
      <c r="D9" s="362"/>
      <c r="E9" s="362"/>
      <c r="F9" s="362"/>
      <c r="G9" s="362"/>
      <c r="H9" s="476"/>
    </row>
    <row r="10" spans="1:8" ht="12.75" customHeight="1" x14ac:dyDescent="0.2">
      <c r="A10" s="481" t="s">
        <v>141</v>
      </c>
      <c r="B10" s="362"/>
      <c r="C10" s="362"/>
      <c r="D10" s="362"/>
      <c r="E10" s="362"/>
      <c r="F10" s="362"/>
      <c r="G10" s="362"/>
      <c r="H10" s="476"/>
    </row>
    <row r="11" spans="1:8" ht="12.75" customHeight="1" x14ac:dyDescent="0.2">
      <c r="A11" s="481" t="s">
        <v>142</v>
      </c>
      <c r="B11" s="362"/>
      <c r="C11" s="362"/>
      <c r="D11" s="362"/>
      <c r="E11" s="362"/>
      <c r="F11" s="362"/>
      <c r="G11" s="362"/>
      <c r="H11" s="476"/>
    </row>
    <row r="12" spans="1:8" ht="14.25" x14ac:dyDescent="0.2">
      <c r="A12" s="481" t="s">
        <v>143</v>
      </c>
      <c r="B12" s="362"/>
      <c r="C12" s="362"/>
      <c r="D12" s="362"/>
      <c r="E12" s="362"/>
      <c r="F12" s="362"/>
      <c r="G12" s="362"/>
      <c r="H12" s="476"/>
    </row>
    <row r="13" spans="1:8" ht="15" thickBot="1" x14ac:dyDescent="0.25">
      <c r="A13" s="481" t="s">
        <v>434</v>
      </c>
      <c r="B13" s="362"/>
      <c r="C13" s="362"/>
      <c r="D13" s="362"/>
      <c r="E13" s="362"/>
      <c r="F13" s="362"/>
      <c r="G13" s="362"/>
      <c r="H13" s="476"/>
    </row>
    <row r="14" spans="1:8" ht="15.75" thickBot="1" x14ac:dyDescent="0.3">
      <c r="A14" s="470" t="s">
        <v>370</v>
      </c>
      <c r="B14" s="468"/>
      <c r="C14" s="468"/>
      <c r="D14" s="468"/>
      <c r="E14" s="468"/>
      <c r="F14" s="468"/>
      <c r="G14" s="468"/>
      <c r="H14" s="469"/>
    </row>
    <row r="15" spans="1:8" ht="19.5" customHeight="1" x14ac:dyDescent="0.2">
      <c r="A15" s="481" t="s">
        <v>317</v>
      </c>
      <c r="B15" s="362"/>
      <c r="C15" s="362"/>
      <c r="D15" s="362"/>
      <c r="E15" s="362"/>
      <c r="F15" s="362"/>
      <c r="G15" s="362"/>
      <c r="H15" s="476"/>
    </row>
    <row r="16" spans="1:8" ht="18.75" customHeight="1" x14ac:dyDescent="0.2">
      <c r="A16" s="481" t="s">
        <v>315</v>
      </c>
      <c r="B16" s="362"/>
      <c r="C16" s="362"/>
      <c r="D16" s="362"/>
      <c r="E16" s="362"/>
      <c r="F16" s="362"/>
      <c r="G16" s="362"/>
      <c r="H16" s="476"/>
    </row>
    <row r="17" spans="1:12" ht="18" customHeight="1" thickBot="1" x14ac:dyDescent="0.25">
      <c r="A17" s="482" t="s">
        <v>316</v>
      </c>
      <c r="B17" s="367"/>
      <c r="C17" s="367"/>
      <c r="D17" s="367"/>
      <c r="E17" s="367"/>
      <c r="F17" s="367"/>
      <c r="G17" s="367"/>
      <c r="H17" s="474"/>
    </row>
    <row r="18" spans="1:12" ht="15.75" thickBot="1" x14ac:dyDescent="0.3">
      <c r="A18" s="470" t="s">
        <v>147</v>
      </c>
      <c r="B18" s="343"/>
      <c r="C18" s="343"/>
      <c r="D18" s="343"/>
      <c r="E18" s="343"/>
      <c r="F18" s="343"/>
      <c r="G18" s="343"/>
      <c r="H18" s="479"/>
    </row>
    <row r="19" spans="1:12" ht="15" x14ac:dyDescent="0.25">
      <c r="A19" s="471" t="s">
        <v>56</v>
      </c>
      <c r="B19" s="368"/>
      <c r="C19" s="368"/>
      <c r="D19" s="368"/>
      <c r="E19" s="368"/>
      <c r="F19" s="368"/>
      <c r="G19" s="368"/>
      <c r="H19" s="472"/>
    </row>
    <row r="20" spans="1:12" ht="15" x14ac:dyDescent="0.25">
      <c r="A20" s="475" t="s">
        <v>433</v>
      </c>
      <c r="B20" s="362"/>
      <c r="C20" s="362"/>
      <c r="D20" s="362"/>
      <c r="E20" s="362"/>
      <c r="F20" s="362"/>
      <c r="G20" s="362"/>
      <c r="H20" s="476"/>
    </row>
    <row r="21" spans="1:12" ht="15" x14ac:dyDescent="0.25">
      <c r="A21" s="475" t="s">
        <v>148</v>
      </c>
      <c r="B21" s="362"/>
      <c r="C21" s="362"/>
      <c r="D21" s="362"/>
      <c r="E21" s="362"/>
      <c r="F21" s="362"/>
      <c r="G21" s="362"/>
      <c r="H21" s="476"/>
    </row>
    <row r="22" spans="1:12" ht="15" x14ac:dyDescent="0.25">
      <c r="A22" s="475" t="s">
        <v>182</v>
      </c>
      <c r="B22" s="362"/>
      <c r="C22" s="362"/>
      <c r="D22" s="362"/>
      <c r="E22" s="362"/>
      <c r="F22" s="362"/>
      <c r="G22" s="362"/>
      <c r="H22" s="476"/>
    </row>
    <row r="23" spans="1:12" ht="15" x14ac:dyDescent="0.25">
      <c r="A23" s="475" t="s">
        <v>183</v>
      </c>
      <c r="B23" s="362"/>
      <c r="C23" s="362"/>
      <c r="D23" s="362"/>
      <c r="E23" s="362"/>
      <c r="F23" s="362"/>
      <c r="G23" s="362"/>
      <c r="H23" s="476"/>
    </row>
    <row r="24" spans="1:12" ht="15" x14ac:dyDescent="0.25">
      <c r="A24" s="475" t="s">
        <v>184</v>
      </c>
      <c r="B24" s="362"/>
      <c r="C24" s="362"/>
      <c r="D24" s="362"/>
      <c r="E24" s="362"/>
      <c r="F24" s="362"/>
      <c r="G24" s="362"/>
      <c r="H24" s="476"/>
    </row>
    <row r="25" spans="1:12" ht="15" x14ac:dyDescent="0.25">
      <c r="A25" s="475" t="s">
        <v>305</v>
      </c>
      <c r="B25" s="362"/>
      <c r="C25" s="362"/>
      <c r="D25" s="362"/>
      <c r="E25" s="362"/>
      <c r="F25" s="362"/>
      <c r="G25" s="362"/>
      <c r="H25" s="476"/>
    </row>
    <row r="26" spans="1:12" ht="17.25" customHeight="1" thickBot="1" x14ac:dyDescent="0.3">
      <c r="A26" s="473" t="s">
        <v>318</v>
      </c>
      <c r="B26" s="367"/>
      <c r="C26" s="367"/>
      <c r="D26" s="367"/>
      <c r="E26" s="367"/>
      <c r="F26" s="367"/>
      <c r="G26" s="367"/>
      <c r="H26" s="474"/>
    </row>
    <row r="27" spans="1:12" ht="17.25" customHeight="1" x14ac:dyDescent="0.25">
      <c r="A27" s="553" t="s">
        <v>371</v>
      </c>
      <c r="B27" s="554"/>
      <c r="C27" s="554"/>
      <c r="D27" s="554"/>
      <c r="E27" s="554"/>
      <c r="F27" s="554"/>
      <c r="G27" s="554"/>
      <c r="H27" s="555"/>
    </row>
    <row r="28" spans="1:12" ht="17.25" customHeight="1" thickBot="1" x14ac:dyDescent="0.3">
      <c r="A28" s="556" t="s">
        <v>372</v>
      </c>
      <c r="B28" s="557"/>
      <c r="C28" s="557"/>
      <c r="D28" s="557"/>
      <c r="E28" s="557"/>
      <c r="F28" s="557"/>
      <c r="G28" s="557"/>
      <c r="H28" s="558"/>
    </row>
    <row r="29" spans="1:12" ht="15.75" thickBot="1" x14ac:dyDescent="0.3">
      <c r="A29" s="363" t="s">
        <v>51</v>
      </c>
      <c r="B29" s="364"/>
      <c r="C29" s="364"/>
      <c r="D29" s="364"/>
      <c r="E29" s="364"/>
      <c r="F29" s="364"/>
      <c r="G29" s="364"/>
      <c r="H29" s="365"/>
    </row>
    <row r="30" spans="1:12" ht="15" customHeight="1" thickTop="1" thickBot="1" x14ac:dyDescent="0.25"/>
    <row r="31" spans="1:12" ht="18.75" customHeight="1" thickBot="1" x14ac:dyDescent="0.3">
      <c r="A31" s="541" t="s">
        <v>38</v>
      </c>
      <c r="B31" s="559"/>
      <c r="C31" s="559"/>
      <c r="D31" s="559"/>
      <c r="E31" s="559"/>
      <c r="F31" s="559"/>
      <c r="G31" s="559"/>
      <c r="H31" s="559"/>
      <c r="I31" s="560"/>
      <c r="J31" s="706" t="s">
        <v>369</v>
      </c>
      <c r="K31" s="707"/>
      <c r="L31" s="708"/>
    </row>
    <row r="32" spans="1:12" x14ac:dyDescent="0.2">
      <c r="A32" s="136" t="s">
        <v>16</v>
      </c>
      <c r="B32" s="136" t="s">
        <v>17</v>
      </c>
      <c r="C32" s="139" t="s">
        <v>169</v>
      </c>
      <c r="D32" s="139" t="s">
        <v>18</v>
      </c>
      <c r="E32" s="136" t="s">
        <v>19</v>
      </c>
      <c r="F32" s="136" t="s">
        <v>20</v>
      </c>
      <c r="G32" s="136" t="s">
        <v>21</v>
      </c>
      <c r="H32" s="136" t="s">
        <v>22</v>
      </c>
      <c r="I32" s="136" t="s">
        <v>16</v>
      </c>
      <c r="J32" s="136" t="s">
        <v>20</v>
      </c>
      <c r="K32" s="709" t="s">
        <v>301</v>
      </c>
      <c r="L32" s="709" t="s">
        <v>314</v>
      </c>
    </row>
    <row r="33" spans="1:12" ht="65.25" customHeight="1" thickBot="1" x14ac:dyDescent="0.25">
      <c r="A33" s="137"/>
      <c r="B33" s="138" t="s">
        <v>62</v>
      </c>
      <c r="C33" s="140" t="s">
        <v>172</v>
      </c>
      <c r="D33" s="140" t="s">
        <v>63</v>
      </c>
      <c r="E33" s="138" t="s">
        <v>60</v>
      </c>
      <c r="F33" s="138" t="s">
        <v>64</v>
      </c>
      <c r="G33" s="138" t="s">
        <v>67</v>
      </c>
      <c r="H33" s="138"/>
      <c r="I33" s="137"/>
      <c r="J33" s="138" t="s">
        <v>300</v>
      </c>
      <c r="K33" s="710"/>
      <c r="L33" s="710"/>
    </row>
    <row r="34" spans="1:12" x14ac:dyDescent="0.2">
      <c r="A34" s="141" t="s">
        <v>34</v>
      </c>
      <c r="B34" s="15"/>
      <c r="C34" s="211"/>
      <c r="D34" s="15"/>
      <c r="E34" s="15"/>
      <c r="F34" s="15"/>
      <c r="G34" s="15"/>
      <c r="H34" s="15"/>
      <c r="I34" s="141" t="s">
        <v>34</v>
      </c>
      <c r="J34" s="248"/>
      <c r="K34" s="248"/>
      <c r="L34" s="309"/>
    </row>
    <row r="35" spans="1:12" x14ac:dyDescent="0.2">
      <c r="A35" s="141" t="s">
        <v>35</v>
      </c>
      <c r="B35" s="14"/>
      <c r="C35" s="212"/>
      <c r="D35" s="14"/>
      <c r="E35" s="15"/>
      <c r="F35" s="15"/>
      <c r="G35" s="15"/>
      <c r="H35" s="15"/>
      <c r="I35" s="141" t="s">
        <v>35</v>
      </c>
      <c r="J35" s="17"/>
      <c r="K35" s="17"/>
      <c r="L35" s="310"/>
    </row>
    <row r="36" spans="1:12" x14ac:dyDescent="0.2">
      <c r="A36" s="141" t="s">
        <v>36</v>
      </c>
      <c r="B36" s="14"/>
      <c r="C36" s="212"/>
      <c r="D36" s="14"/>
      <c r="E36" s="15"/>
      <c r="F36" s="15"/>
      <c r="G36" s="15"/>
      <c r="H36" s="15"/>
      <c r="I36" s="141" t="s">
        <v>36</v>
      </c>
      <c r="J36" s="17"/>
      <c r="K36" s="17"/>
      <c r="L36" s="310"/>
    </row>
    <row r="37" spans="1:12" x14ac:dyDescent="0.2">
      <c r="A37" s="141" t="s">
        <v>37</v>
      </c>
      <c r="B37" s="14"/>
      <c r="C37" s="212"/>
      <c r="D37" s="14"/>
      <c r="E37" s="15"/>
      <c r="F37" s="15"/>
      <c r="G37" s="15"/>
      <c r="H37" s="15"/>
      <c r="I37" s="141" t="s">
        <v>37</v>
      </c>
      <c r="J37" s="17"/>
      <c r="K37" s="17"/>
      <c r="L37" s="310"/>
    </row>
    <row r="38" spans="1:12" x14ac:dyDescent="0.2">
      <c r="A38" s="141" t="s">
        <v>33</v>
      </c>
      <c r="B38" s="14"/>
      <c r="C38" s="212"/>
      <c r="D38" s="14"/>
      <c r="E38" s="15"/>
      <c r="F38" s="15"/>
      <c r="G38" s="15"/>
      <c r="H38" s="15"/>
      <c r="I38" s="141" t="s">
        <v>33</v>
      </c>
      <c r="J38" s="17"/>
      <c r="K38" s="17"/>
      <c r="L38" s="310"/>
    </row>
    <row r="39" spans="1:12" ht="13.5" thickBot="1" x14ac:dyDescent="0.25">
      <c r="A39" s="142" t="s">
        <v>23</v>
      </c>
      <c r="B39" s="16"/>
      <c r="C39" s="213"/>
      <c r="D39" s="23"/>
      <c r="E39" s="17"/>
      <c r="F39" s="17"/>
      <c r="G39" s="17"/>
      <c r="H39" s="18"/>
      <c r="I39" s="142" t="s">
        <v>23</v>
      </c>
      <c r="J39" s="18"/>
      <c r="K39" s="18"/>
      <c r="L39" s="528"/>
    </row>
    <row r="40" spans="1:12" ht="13.5" thickBot="1" x14ac:dyDescent="0.25">
      <c r="A40" s="143" t="s">
        <v>16</v>
      </c>
      <c r="B40" s="145" t="s">
        <v>24</v>
      </c>
      <c r="C40" s="149" t="s">
        <v>173</v>
      </c>
      <c r="D40" s="149" t="s">
        <v>146</v>
      </c>
      <c r="E40" s="145" t="s">
        <v>25</v>
      </c>
      <c r="F40" s="145" t="s">
        <v>26</v>
      </c>
      <c r="G40" s="145" t="s">
        <v>27</v>
      </c>
      <c r="H40" s="2"/>
      <c r="I40" s="136" t="s">
        <v>16</v>
      </c>
      <c r="J40" s="529"/>
      <c r="K40" s="514" t="s">
        <v>303</v>
      </c>
      <c r="L40" s="514" t="s">
        <v>304</v>
      </c>
    </row>
    <row r="41" spans="1:12" x14ac:dyDescent="0.2">
      <c r="A41" s="144" t="s">
        <v>34</v>
      </c>
      <c r="B41" s="146" t="e">
        <f t="shared" ref="B41:B46" si="0">B34/E34*1000</f>
        <v>#DIV/0!</v>
      </c>
      <c r="C41" s="210" t="e">
        <f t="shared" ref="C41:C46" si="1">SUM(C34/F34*1000)</f>
        <v>#DIV/0!</v>
      </c>
      <c r="D41" s="146" t="e">
        <f t="shared" ref="D41:D46" si="2">SUM(D34:D34/G34*1000)</f>
        <v>#DIV/0!</v>
      </c>
      <c r="E41" s="146" t="e">
        <f t="shared" ref="E41:E46" si="3">(E34/H34)*100</f>
        <v>#DIV/0!</v>
      </c>
      <c r="F41" s="146" t="e">
        <f t="shared" ref="F41:F46" si="4">(F34/H34)*100</f>
        <v>#DIV/0!</v>
      </c>
      <c r="G41" s="146" t="e">
        <f t="shared" ref="G41:G46" si="5">(G34/H34)*100</f>
        <v>#DIV/0!</v>
      </c>
      <c r="H41" s="2"/>
      <c r="I41" s="141" t="s">
        <v>34</v>
      </c>
      <c r="J41" s="530"/>
      <c r="K41" s="292" t="e">
        <f t="shared" ref="K41:L44" si="6">K34/J34*100</f>
        <v>#DIV/0!</v>
      </c>
      <c r="L41" s="292" t="e">
        <f t="shared" si="6"/>
        <v>#DIV/0!</v>
      </c>
    </row>
    <row r="42" spans="1:12" x14ac:dyDescent="0.2">
      <c r="A42" s="141" t="s">
        <v>35</v>
      </c>
      <c r="B42" s="147" t="e">
        <f t="shared" si="0"/>
        <v>#DIV/0!</v>
      </c>
      <c r="C42" s="147" t="e">
        <f t="shared" si="1"/>
        <v>#DIV/0!</v>
      </c>
      <c r="D42" s="147" t="e">
        <f t="shared" si="2"/>
        <v>#DIV/0!</v>
      </c>
      <c r="E42" s="147" t="e">
        <f t="shared" si="3"/>
        <v>#DIV/0!</v>
      </c>
      <c r="F42" s="147" t="e">
        <f t="shared" si="4"/>
        <v>#DIV/0!</v>
      </c>
      <c r="G42" s="147" t="e">
        <f t="shared" si="5"/>
        <v>#DIV/0!</v>
      </c>
      <c r="H42" s="2"/>
      <c r="I42" s="141" t="s">
        <v>35</v>
      </c>
      <c r="J42" s="530"/>
      <c r="K42" s="293" t="e">
        <f t="shared" si="6"/>
        <v>#DIV/0!</v>
      </c>
      <c r="L42" s="293" t="e">
        <f t="shared" si="6"/>
        <v>#DIV/0!</v>
      </c>
    </row>
    <row r="43" spans="1:12" x14ac:dyDescent="0.2">
      <c r="A43" s="141" t="s">
        <v>36</v>
      </c>
      <c r="B43" s="147" t="e">
        <f t="shared" si="0"/>
        <v>#DIV/0!</v>
      </c>
      <c r="C43" s="147" t="e">
        <f t="shared" si="1"/>
        <v>#DIV/0!</v>
      </c>
      <c r="D43" s="147" t="e">
        <f t="shared" si="2"/>
        <v>#DIV/0!</v>
      </c>
      <c r="E43" s="147" t="e">
        <f t="shared" si="3"/>
        <v>#DIV/0!</v>
      </c>
      <c r="F43" s="147" t="e">
        <f t="shared" si="4"/>
        <v>#DIV/0!</v>
      </c>
      <c r="G43" s="147" t="e">
        <f t="shared" si="5"/>
        <v>#DIV/0!</v>
      </c>
      <c r="H43" s="2"/>
      <c r="I43" s="141" t="s">
        <v>36</v>
      </c>
      <c r="J43" s="530"/>
      <c r="K43" s="293" t="e">
        <f t="shared" si="6"/>
        <v>#DIV/0!</v>
      </c>
      <c r="L43" s="293" t="e">
        <f t="shared" si="6"/>
        <v>#DIV/0!</v>
      </c>
    </row>
    <row r="44" spans="1:12" x14ac:dyDescent="0.2">
      <c r="A44" s="141" t="s">
        <v>37</v>
      </c>
      <c r="B44" s="147" t="e">
        <f t="shared" si="0"/>
        <v>#DIV/0!</v>
      </c>
      <c r="C44" s="147" t="e">
        <f t="shared" si="1"/>
        <v>#DIV/0!</v>
      </c>
      <c r="D44" s="147" t="e">
        <f t="shared" si="2"/>
        <v>#DIV/0!</v>
      </c>
      <c r="E44" s="147" t="e">
        <f t="shared" si="3"/>
        <v>#DIV/0!</v>
      </c>
      <c r="F44" s="147" t="e">
        <f t="shared" si="4"/>
        <v>#DIV/0!</v>
      </c>
      <c r="G44" s="147" t="e">
        <f t="shared" si="5"/>
        <v>#DIV/0!</v>
      </c>
      <c r="H44" s="2"/>
      <c r="I44" s="141" t="s">
        <v>37</v>
      </c>
      <c r="J44" s="530"/>
      <c r="K44" s="293" t="e">
        <f t="shared" si="6"/>
        <v>#DIV/0!</v>
      </c>
      <c r="L44" s="293" t="e">
        <f t="shared" si="6"/>
        <v>#DIV/0!</v>
      </c>
    </row>
    <row r="45" spans="1:12" x14ac:dyDescent="0.2">
      <c r="A45" s="141" t="s">
        <v>33</v>
      </c>
      <c r="B45" s="147" t="e">
        <f t="shared" si="0"/>
        <v>#DIV/0!</v>
      </c>
      <c r="C45" s="147" t="e">
        <f t="shared" si="1"/>
        <v>#DIV/0!</v>
      </c>
      <c r="D45" s="147" t="e">
        <f t="shared" si="2"/>
        <v>#DIV/0!</v>
      </c>
      <c r="E45" s="147" t="e">
        <f t="shared" si="3"/>
        <v>#DIV/0!</v>
      </c>
      <c r="F45" s="147" t="e">
        <f t="shared" si="4"/>
        <v>#DIV/0!</v>
      </c>
      <c r="G45" s="147" t="e">
        <f t="shared" si="5"/>
        <v>#DIV/0!</v>
      </c>
      <c r="H45" s="2"/>
      <c r="I45" s="141" t="s">
        <v>33</v>
      </c>
      <c r="J45" s="530"/>
      <c r="K45" s="293" t="e">
        <f t="shared" ref="K45:K46" si="7">K38/J38*100</f>
        <v>#DIV/0!</v>
      </c>
      <c r="L45" s="293" t="e">
        <f t="shared" ref="L45:L46" si="8">L38/K38*100</f>
        <v>#DIV/0!</v>
      </c>
    </row>
    <row r="46" spans="1:12" ht="13.5" thickBot="1" x14ac:dyDescent="0.25">
      <c r="A46" s="142" t="s">
        <v>23</v>
      </c>
      <c r="B46" s="148" t="e">
        <f t="shared" si="0"/>
        <v>#DIV/0!</v>
      </c>
      <c r="C46" s="148" t="e">
        <f t="shared" si="1"/>
        <v>#DIV/0!</v>
      </c>
      <c r="D46" s="148" t="e">
        <f t="shared" si="2"/>
        <v>#DIV/0!</v>
      </c>
      <c r="E46" s="148" t="e">
        <f t="shared" si="3"/>
        <v>#DIV/0!</v>
      </c>
      <c r="F46" s="148" t="e">
        <f t="shared" si="4"/>
        <v>#DIV/0!</v>
      </c>
      <c r="G46" s="148" t="e">
        <f t="shared" si="5"/>
        <v>#DIV/0!</v>
      </c>
      <c r="H46" s="2"/>
      <c r="I46" s="252" t="s">
        <v>23</v>
      </c>
      <c r="J46" s="531"/>
      <c r="K46" s="291" t="e">
        <f t="shared" si="7"/>
        <v>#DIV/0!</v>
      </c>
      <c r="L46" s="291" t="e">
        <f t="shared" si="8"/>
        <v>#DIV/0!</v>
      </c>
    </row>
    <row r="47" spans="1:12" ht="13.5" thickBot="1" x14ac:dyDescent="0.25">
      <c r="D47" s="25"/>
    </row>
    <row r="48" spans="1:12" ht="16.5" thickBot="1" x14ac:dyDescent="0.3">
      <c r="A48" s="541" t="s">
        <v>39</v>
      </c>
      <c r="B48" s="559"/>
      <c r="C48" s="559"/>
      <c r="D48" s="559"/>
      <c r="E48" s="559"/>
      <c r="F48" s="559"/>
      <c r="G48" s="559"/>
      <c r="H48" s="559"/>
      <c r="I48" s="560"/>
      <c r="J48" s="706" t="s">
        <v>369</v>
      </c>
      <c r="K48" s="707"/>
      <c r="L48" s="708"/>
    </row>
    <row r="49" spans="1:12" ht="12.75" customHeight="1" x14ac:dyDescent="0.2">
      <c r="A49" s="136" t="s">
        <v>16</v>
      </c>
      <c r="B49" s="136" t="s">
        <v>17</v>
      </c>
      <c r="C49" s="139" t="s">
        <v>169</v>
      </c>
      <c r="D49" s="139" t="s">
        <v>18</v>
      </c>
      <c r="E49" s="136" t="s">
        <v>19</v>
      </c>
      <c r="F49" s="136" t="s">
        <v>20</v>
      </c>
      <c r="G49" s="136" t="s">
        <v>21</v>
      </c>
      <c r="H49" s="136" t="s">
        <v>22</v>
      </c>
      <c r="I49" s="136" t="s">
        <v>16</v>
      </c>
      <c r="J49" s="136" t="s">
        <v>20</v>
      </c>
      <c r="K49" s="709" t="s">
        <v>301</v>
      </c>
      <c r="L49" s="709" t="s">
        <v>314</v>
      </c>
    </row>
    <row r="50" spans="1:12" ht="51.95" customHeight="1" thickBot="1" x14ac:dyDescent="0.25">
      <c r="A50" s="137"/>
      <c r="B50" s="138" t="s">
        <v>62</v>
      </c>
      <c r="C50" s="140" t="s">
        <v>172</v>
      </c>
      <c r="D50" s="140" t="s">
        <v>63</v>
      </c>
      <c r="E50" s="138" t="s">
        <v>60</v>
      </c>
      <c r="F50" s="138" t="s">
        <v>64</v>
      </c>
      <c r="G50" s="138" t="s">
        <v>67</v>
      </c>
      <c r="H50" s="138"/>
      <c r="I50" s="137"/>
      <c r="J50" s="138" t="s">
        <v>300</v>
      </c>
      <c r="K50" s="710"/>
      <c r="L50" s="710"/>
    </row>
    <row r="51" spans="1:12" x14ac:dyDescent="0.2">
      <c r="A51" s="141" t="s">
        <v>34</v>
      </c>
      <c r="B51" s="15"/>
      <c r="C51" s="15"/>
      <c r="D51" s="15"/>
      <c r="E51" s="15"/>
      <c r="F51" s="15"/>
      <c r="G51" s="15"/>
      <c r="H51" s="15"/>
      <c r="I51" s="141" t="s">
        <v>34</v>
      </c>
      <c r="J51" s="248"/>
      <c r="K51" s="248"/>
      <c r="L51" s="309"/>
    </row>
    <row r="52" spans="1:12" x14ac:dyDescent="0.2">
      <c r="A52" s="141" t="s">
        <v>35</v>
      </c>
      <c r="B52" s="14"/>
      <c r="C52" s="14"/>
      <c r="D52" s="14"/>
      <c r="E52" s="15"/>
      <c r="F52" s="15"/>
      <c r="G52" s="15"/>
      <c r="H52" s="15"/>
      <c r="I52" s="141" t="s">
        <v>35</v>
      </c>
      <c r="J52" s="17"/>
      <c r="K52" s="17"/>
      <c r="L52" s="310"/>
    </row>
    <row r="53" spans="1:12" x14ac:dyDescent="0.2">
      <c r="A53" s="141" t="s">
        <v>36</v>
      </c>
      <c r="B53" s="14"/>
      <c r="C53" s="14"/>
      <c r="D53" s="14"/>
      <c r="E53" s="15"/>
      <c r="F53" s="15"/>
      <c r="G53" s="15"/>
      <c r="H53" s="15"/>
      <c r="I53" s="141" t="s">
        <v>36</v>
      </c>
      <c r="J53" s="17"/>
      <c r="K53" s="17"/>
      <c r="L53" s="310"/>
    </row>
    <row r="54" spans="1:12" x14ac:dyDescent="0.2">
      <c r="A54" s="141" t="s">
        <v>37</v>
      </c>
      <c r="B54" s="14"/>
      <c r="C54" s="14"/>
      <c r="D54" s="14"/>
      <c r="E54" s="15"/>
      <c r="F54" s="15"/>
      <c r="G54" s="15"/>
      <c r="H54" s="15"/>
      <c r="I54" s="141" t="s">
        <v>37</v>
      </c>
      <c r="J54" s="17"/>
      <c r="K54" s="17"/>
      <c r="L54" s="310"/>
    </row>
    <row r="55" spans="1:12" x14ac:dyDescent="0.2">
      <c r="A55" s="141" t="s">
        <v>33</v>
      </c>
      <c r="B55" s="14"/>
      <c r="C55" s="14"/>
      <c r="D55" s="14"/>
      <c r="E55" s="15"/>
      <c r="F55" s="15"/>
      <c r="G55" s="15"/>
      <c r="H55" s="15"/>
      <c r="I55" s="141" t="s">
        <v>33</v>
      </c>
      <c r="J55" s="250"/>
      <c r="K55" s="250"/>
      <c r="L55" s="290"/>
    </row>
    <row r="56" spans="1:12" ht="13.5" thickBot="1" x14ac:dyDescent="0.25">
      <c r="A56" s="142" t="s">
        <v>23</v>
      </c>
      <c r="B56" s="16"/>
      <c r="C56" s="16"/>
      <c r="D56" s="23"/>
      <c r="E56" s="17"/>
      <c r="F56" s="17"/>
      <c r="G56" s="17"/>
      <c r="H56" s="18"/>
      <c r="I56" s="142" t="s">
        <v>23</v>
      </c>
      <c r="J56" s="251"/>
      <c r="K56" s="251"/>
      <c r="L56" s="311"/>
    </row>
    <row r="57" spans="1:12" ht="13.5" thickBot="1" x14ac:dyDescent="0.25">
      <c r="A57" s="143" t="s">
        <v>16</v>
      </c>
      <c r="B57" s="145" t="s">
        <v>24</v>
      </c>
      <c r="C57" s="149" t="s">
        <v>173</v>
      </c>
      <c r="D57" s="149" t="s">
        <v>146</v>
      </c>
      <c r="E57" s="145" t="s">
        <v>25</v>
      </c>
      <c r="F57" s="145" t="s">
        <v>26</v>
      </c>
      <c r="G57" s="145" t="s">
        <v>27</v>
      </c>
      <c r="H57" s="2"/>
      <c r="I57" s="136" t="s">
        <v>16</v>
      </c>
      <c r="J57" s="302"/>
      <c r="K57" s="514" t="s">
        <v>303</v>
      </c>
      <c r="L57" s="514" t="s">
        <v>304</v>
      </c>
    </row>
    <row r="58" spans="1:12" x14ac:dyDescent="0.2">
      <c r="A58" s="144" t="s">
        <v>34</v>
      </c>
      <c r="B58" s="146" t="e">
        <f t="shared" ref="B58:B63" si="9">B51/E51*1000</f>
        <v>#DIV/0!</v>
      </c>
      <c r="C58" s="210" t="e">
        <f t="shared" ref="C58:C63" si="10">SUM(C51:C51/F51*1000)</f>
        <v>#DIV/0!</v>
      </c>
      <c r="D58" s="146" t="e">
        <f t="shared" ref="D58:D63" si="11">SUM(D51:D51/G51*1000)</f>
        <v>#DIV/0!</v>
      </c>
      <c r="E58" s="146" t="e">
        <f t="shared" ref="E58:E63" si="12">(E51/H51)*100</f>
        <v>#DIV/0!</v>
      </c>
      <c r="F58" s="146" t="e">
        <f t="shared" ref="F58:F63" si="13">(F51/H51)*100</f>
        <v>#DIV/0!</v>
      </c>
      <c r="G58" s="146" t="e">
        <f t="shared" ref="G58:G63" si="14">(G51/H51)*100</f>
        <v>#DIV/0!</v>
      </c>
      <c r="H58" s="2"/>
      <c r="I58" s="141" t="s">
        <v>34</v>
      </c>
      <c r="J58" s="303"/>
      <c r="K58" s="292" t="e">
        <f t="shared" ref="K58:L61" si="15">K51/J51*100</f>
        <v>#DIV/0!</v>
      </c>
      <c r="L58" s="292" t="e">
        <f t="shared" si="15"/>
        <v>#DIV/0!</v>
      </c>
    </row>
    <row r="59" spans="1:12" x14ac:dyDescent="0.2">
      <c r="A59" s="141" t="s">
        <v>35</v>
      </c>
      <c r="B59" s="147" t="e">
        <f t="shared" si="9"/>
        <v>#DIV/0!</v>
      </c>
      <c r="C59" s="147" t="e">
        <f t="shared" si="10"/>
        <v>#DIV/0!</v>
      </c>
      <c r="D59" s="147" t="e">
        <f t="shared" si="11"/>
        <v>#DIV/0!</v>
      </c>
      <c r="E59" s="147" t="e">
        <f t="shared" si="12"/>
        <v>#DIV/0!</v>
      </c>
      <c r="F59" s="147" t="e">
        <f t="shared" si="13"/>
        <v>#DIV/0!</v>
      </c>
      <c r="G59" s="147" t="e">
        <f t="shared" si="14"/>
        <v>#DIV/0!</v>
      </c>
      <c r="H59" s="2"/>
      <c r="I59" s="141" t="s">
        <v>35</v>
      </c>
      <c r="J59" s="303"/>
      <c r="K59" s="293" t="e">
        <f t="shared" si="15"/>
        <v>#DIV/0!</v>
      </c>
      <c r="L59" s="293" t="e">
        <f t="shared" si="15"/>
        <v>#DIV/0!</v>
      </c>
    </row>
    <row r="60" spans="1:12" x14ac:dyDescent="0.2">
      <c r="A60" s="141" t="s">
        <v>36</v>
      </c>
      <c r="B60" s="147" t="e">
        <f t="shared" si="9"/>
        <v>#DIV/0!</v>
      </c>
      <c r="C60" s="147" t="e">
        <f t="shared" si="10"/>
        <v>#DIV/0!</v>
      </c>
      <c r="D60" s="147" t="e">
        <f t="shared" si="11"/>
        <v>#DIV/0!</v>
      </c>
      <c r="E60" s="147" t="e">
        <f t="shared" si="12"/>
        <v>#DIV/0!</v>
      </c>
      <c r="F60" s="147" t="e">
        <f t="shared" si="13"/>
        <v>#DIV/0!</v>
      </c>
      <c r="G60" s="147" t="e">
        <f t="shared" si="14"/>
        <v>#DIV/0!</v>
      </c>
      <c r="H60" s="2"/>
      <c r="I60" s="141" t="s">
        <v>36</v>
      </c>
      <c r="J60" s="303"/>
      <c r="K60" s="293" t="e">
        <f t="shared" si="15"/>
        <v>#DIV/0!</v>
      </c>
      <c r="L60" s="293" t="e">
        <f t="shared" si="15"/>
        <v>#DIV/0!</v>
      </c>
    </row>
    <row r="61" spans="1:12" x14ac:dyDescent="0.2">
      <c r="A61" s="141" t="s">
        <v>37</v>
      </c>
      <c r="B61" s="147" t="e">
        <f t="shared" si="9"/>
        <v>#DIV/0!</v>
      </c>
      <c r="C61" s="147" t="e">
        <f t="shared" si="10"/>
        <v>#DIV/0!</v>
      </c>
      <c r="D61" s="147" t="e">
        <f t="shared" si="11"/>
        <v>#DIV/0!</v>
      </c>
      <c r="E61" s="147" t="e">
        <f t="shared" si="12"/>
        <v>#DIV/0!</v>
      </c>
      <c r="F61" s="147" t="e">
        <f t="shared" si="13"/>
        <v>#DIV/0!</v>
      </c>
      <c r="G61" s="147" t="e">
        <f t="shared" si="14"/>
        <v>#DIV/0!</v>
      </c>
      <c r="H61" s="2"/>
      <c r="I61" s="141" t="s">
        <v>37</v>
      </c>
      <c r="J61" s="303"/>
      <c r="K61" s="293" t="e">
        <f t="shared" si="15"/>
        <v>#DIV/0!</v>
      </c>
      <c r="L61" s="293" t="e">
        <f t="shared" si="15"/>
        <v>#DIV/0!</v>
      </c>
    </row>
    <row r="62" spans="1:12" x14ac:dyDescent="0.2">
      <c r="A62" s="141" t="s">
        <v>33</v>
      </c>
      <c r="B62" s="147" t="e">
        <f t="shared" si="9"/>
        <v>#DIV/0!</v>
      </c>
      <c r="C62" s="147" t="e">
        <f t="shared" si="10"/>
        <v>#DIV/0!</v>
      </c>
      <c r="D62" s="147" t="e">
        <f t="shared" si="11"/>
        <v>#DIV/0!</v>
      </c>
      <c r="E62" s="147" t="e">
        <f t="shared" si="12"/>
        <v>#DIV/0!</v>
      </c>
      <c r="F62" s="147" t="e">
        <f t="shared" si="13"/>
        <v>#DIV/0!</v>
      </c>
      <c r="G62" s="147" t="e">
        <f t="shared" si="14"/>
        <v>#DIV/0!</v>
      </c>
      <c r="H62" s="2"/>
      <c r="I62" s="141" t="s">
        <v>33</v>
      </c>
      <c r="J62" s="303"/>
      <c r="K62" s="293"/>
      <c r="L62" s="293"/>
    </row>
    <row r="63" spans="1:12" ht="13.5" thickBot="1" x14ac:dyDescent="0.25">
      <c r="A63" s="142" t="s">
        <v>23</v>
      </c>
      <c r="B63" s="148" t="e">
        <f t="shared" si="9"/>
        <v>#DIV/0!</v>
      </c>
      <c r="C63" s="148" t="e">
        <f t="shared" si="10"/>
        <v>#DIV/0!</v>
      </c>
      <c r="D63" s="148" t="e">
        <f t="shared" si="11"/>
        <v>#DIV/0!</v>
      </c>
      <c r="E63" s="148" t="e">
        <f t="shared" si="12"/>
        <v>#DIV/0!</v>
      </c>
      <c r="F63" s="148" t="e">
        <f t="shared" si="13"/>
        <v>#DIV/0!</v>
      </c>
      <c r="G63" s="148" t="e">
        <f t="shared" si="14"/>
        <v>#DIV/0!</v>
      </c>
      <c r="H63" s="2"/>
      <c r="I63" s="252" t="s">
        <v>23</v>
      </c>
      <c r="J63" s="304"/>
      <c r="K63" s="291"/>
      <c r="L63" s="291"/>
    </row>
    <row r="64" spans="1:12" ht="13.5" thickBot="1" x14ac:dyDescent="0.25"/>
    <row r="65" spans="1:12" ht="16.5" thickBot="1" x14ac:dyDescent="0.3">
      <c r="A65" s="541" t="s">
        <v>40</v>
      </c>
      <c r="B65" s="559"/>
      <c r="C65" s="559"/>
      <c r="D65" s="559"/>
      <c r="E65" s="559"/>
      <c r="F65" s="559"/>
      <c r="G65" s="559"/>
      <c r="H65" s="559"/>
      <c r="I65" s="560"/>
      <c r="J65" s="706" t="s">
        <v>369</v>
      </c>
      <c r="K65" s="707"/>
      <c r="L65" s="708"/>
    </row>
    <row r="66" spans="1:12" ht="12.75" customHeight="1" x14ac:dyDescent="0.2">
      <c r="A66" s="136" t="s">
        <v>16</v>
      </c>
      <c r="B66" s="136" t="s">
        <v>17</v>
      </c>
      <c r="C66" s="139" t="s">
        <v>169</v>
      </c>
      <c r="D66" s="139" t="s">
        <v>18</v>
      </c>
      <c r="E66" s="136" t="s">
        <v>19</v>
      </c>
      <c r="F66" s="136" t="s">
        <v>20</v>
      </c>
      <c r="G66" s="136" t="s">
        <v>21</v>
      </c>
      <c r="H66" s="136" t="s">
        <v>22</v>
      </c>
      <c r="I66" s="136" t="s">
        <v>16</v>
      </c>
      <c r="J66" s="136" t="s">
        <v>20</v>
      </c>
      <c r="K66" s="709" t="s">
        <v>301</v>
      </c>
      <c r="L66" s="709" t="s">
        <v>314</v>
      </c>
    </row>
    <row r="67" spans="1:12" ht="51.95" customHeight="1" thickBot="1" x14ac:dyDescent="0.25">
      <c r="A67" s="137"/>
      <c r="B67" s="138" t="s">
        <v>62</v>
      </c>
      <c r="C67" s="140" t="s">
        <v>172</v>
      </c>
      <c r="D67" s="140" t="s">
        <v>63</v>
      </c>
      <c r="E67" s="138" t="s">
        <v>60</v>
      </c>
      <c r="F67" s="138" t="s">
        <v>64</v>
      </c>
      <c r="G67" s="138" t="s">
        <v>67</v>
      </c>
      <c r="H67" s="138"/>
      <c r="I67" s="137"/>
      <c r="J67" s="138" t="s">
        <v>300</v>
      </c>
      <c r="K67" s="710"/>
      <c r="L67" s="710"/>
    </row>
    <row r="68" spans="1:12" x14ac:dyDescent="0.2">
      <c r="A68" s="141" t="s">
        <v>34</v>
      </c>
      <c r="B68" s="15"/>
      <c r="C68" s="15"/>
      <c r="D68" s="15"/>
      <c r="E68" s="15"/>
      <c r="F68" s="15"/>
      <c r="G68" s="15"/>
      <c r="H68" s="15"/>
      <c r="I68" s="141" t="s">
        <v>34</v>
      </c>
      <c r="J68" s="248"/>
      <c r="K68" s="248"/>
      <c r="L68" s="309"/>
    </row>
    <row r="69" spans="1:12" x14ac:dyDescent="0.2">
      <c r="A69" s="141" t="s">
        <v>35</v>
      </c>
      <c r="B69" s="14"/>
      <c r="C69" s="14"/>
      <c r="D69" s="14"/>
      <c r="E69" s="15"/>
      <c r="F69" s="15"/>
      <c r="G69" s="15"/>
      <c r="H69" s="15"/>
      <c r="I69" s="141" t="s">
        <v>35</v>
      </c>
      <c r="J69" s="17"/>
      <c r="K69" s="17"/>
      <c r="L69" s="310"/>
    </row>
    <row r="70" spans="1:12" x14ac:dyDescent="0.2">
      <c r="A70" s="141" t="s">
        <v>36</v>
      </c>
      <c r="B70" s="14"/>
      <c r="C70" s="14"/>
      <c r="D70" s="14"/>
      <c r="E70" s="15"/>
      <c r="F70" s="15"/>
      <c r="G70" s="15"/>
      <c r="H70" s="15"/>
      <c r="I70" s="141" t="s">
        <v>36</v>
      </c>
      <c r="J70" s="17"/>
      <c r="K70" s="17"/>
      <c r="L70" s="310"/>
    </row>
    <row r="71" spans="1:12" x14ac:dyDescent="0.2">
      <c r="A71" s="141" t="s">
        <v>37</v>
      </c>
      <c r="B71" s="14"/>
      <c r="C71" s="14"/>
      <c r="D71" s="14"/>
      <c r="E71" s="15"/>
      <c r="F71" s="15"/>
      <c r="G71" s="15"/>
      <c r="H71" s="15"/>
      <c r="I71" s="141" t="s">
        <v>37</v>
      </c>
      <c r="J71" s="17"/>
      <c r="K71" s="17"/>
      <c r="L71" s="310"/>
    </row>
    <row r="72" spans="1:12" x14ac:dyDescent="0.2">
      <c r="A72" s="141" t="s">
        <v>33</v>
      </c>
      <c r="B72" s="14"/>
      <c r="C72" s="14"/>
      <c r="D72" s="14"/>
      <c r="E72" s="15"/>
      <c r="F72" s="15"/>
      <c r="G72" s="15"/>
      <c r="H72" s="15"/>
      <c r="I72" s="141" t="s">
        <v>33</v>
      </c>
      <c r="J72" s="250"/>
      <c r="K72" s="250"/>
      <c r="L72" s="290"/>
    </row>
    <row r="73" spans="1:12" ht="13.5" thickBot="1" x14ac:dyDescent="0.25">
      <c r="A73" s="142" t="s">
        <v>23</v>
      </c>
      <c r="B73" s="16"/>
      <c r="C73" s="16"/>
      <c r="D73" s="23"/>
      <c r="E73" s="17"/>
      <c r="F73" s="17"/>
      <c r="G73" s="17"/>
      <c r="H73" s="18"/>
      <c r="I73" s="142" t="s">
        <v>23</v>
      </c>
      <c r="J73" s="251"/>
      <c r="K73" s="251"/>
      <c r="L73" s="311"/>
    </row>
    <row r="74" spans="1:12" ht="13.5" thickBot="1" x14ac:dyDescent="0.25">
      <c r="A74" s="143" t="s">
        <v>16</v>
      </c>
      <c r="B74" s="145" t="s">
        <v>24</v>
      </c>
      <c r="C74" s="149" t="s">
        <v>173</v>
      </c>
      <c r="D74" s="149" t="s">
        <v>146</v>
      </c>
      <c r="E74" s="145" t="s">
        <v>25</v>
      </c>
      <c r="F74" s="145" t="s">
        <v>26</v>
      </c>
      <c r="G74" s="145" t="s">
        <v>27</v>
      </c>
      <c r="H74" s="2"/>
      <c r="I74" s="136" t="s">
        <v>16</v>
      </c>
      <c r="J74" s="302"/>
      <c r="K74" s="514" t="s">
        <v>303</v>
      </c>
      <c r="L74" s="514" t="s">
        <v>304</v>
      </c>
    </row>
    <row r="75" spans="1:12" x14ac:dyDescent="0.2">
      <c r="A75" s="144" t="s">
        <v>34</v>
      </c>
      <c r="B75" s="146" t="e">
        <f t="shared" ref="B75:B80" si="16">B68/E68*1000</f>
        <v>#DIV/0!</v>
      </c>
      <c r="C75" s="210" t="e">
        <f t="shared" ref="C75:C80" si="17">SUM(C68:C68/F68*1000)</f>
        <v>#DIV/0!</v>
      </c>
      <c r="D75" s="146" t="e">
        <f t="shared" ref="D75:D80" si="18">SUM(D68:D68/G68*1000)</f>
        <v>#DIV/0!</v>
      </c>
      <c r="E75" s="146" t="e">
        <f t="shared" ref="E75:E80" si="19">(E68/H68)*100</f>
        <v>#DIV/0!</v>
      </c>
      <c r="F75" s="146" t="e">
        <f t="shared" ref="F75:F80" si="20">(F68/H68)*100</f>
        <v>#DIV/0!</v>
      </c>
      <c r="G75" s="146" t="e">
        <f t="shared" ref="G75:G80" si="21">(G68/H68)*100</f>
        <v>#DIV/0!</v>
      </c>
      <c r="H75" s="2"/>
      <c r="I75" s="141" t="s">
        <v>34</v>
      </c>
      <c r="J75" s="303"/>
      <c r="K75" s="292" t="e">
        <f t="shared" ref="K75:L78" si="22">K68/J68*100</f>
        <v>#DIV/0!</v>
      </c>
      <c r="L75" s="292" t="e">
        <f t="shared" si="22"/>
        <v>#DIV/0!</v>
      </c>
    </row>
    <row r="76" spans="1:12" x14ac:dyDescent="0.2">
      <c r="A76" s="141" t="s">
        <v>35</v>
      </c>
      <c r="B76" s="147" t="e">
        <f t="shared" si="16"/>
        <v>#DIV/0!</v>
      </c>
      <c r="C76" s="147" t="e">
        <f t="shared" si="17"/>
        <v>#DIV/0!</v>
      </c>
      <c r="D76" s="147" t="e">
        <f t="shared" si="18"/>
        <v>#DIV/0!</v>
      </c>
      <c r="E76" s="147" t="e">
        <f t="shared" si="19"/>
        <v>#DIV/0!</v>
      </c>
      <c r="F76" s="147" t="e">
        <f t="shared" si="20"/>
        <v>#DIV/0!</v>
      </c>
      <c r="G76" s="147" t="e">
        <f t="shared" si="21"/>
        <v>#DIV/0!</v>
      </c>
      <c r="H76" s="2"/>
      <c r="I76" s="141" t="s">
        <v>35</v>
      </c>
      <c r="J76" s="303"/>
      <c r="K76" s="293" t="e">
        <f t="shared" si="22"/>
        <v>#DIV/0!</v>
      </c>
      <c r="L76" s="293" t="e">
        <f t="shared" si="22"/>
        <v>#DIV/0!</v>
      </c>
    </row>
    <row r="77" spans="1:12" x14ac:dyDescent="0.2">
      <c r="A77" s="141" t="s">
        <v>36</v>
      </c>
      <c r="B77" s="147" t="e">
        <f t="shared" si="16"/>
        <v>#DIV/0!</v>
      </c>
      <c r="C77" s="147" t="e">
        <f t="shared" si="17"/>
        <v>#DIV/0!</v>
      </c>
      <c r="D77" s="147" t="e">
        <f t="shared" si="18"/>
        <v>#DIV/0!</v>
      </c>
      <c r="E77" s="147" t="e">
        <f t="shared" si="19"/>
        <v>#DIV/0!</v>
      </c>
      <c r="F77" s="147" t="e">
        <f t="shared" si="20"/>
        <v>#DIV/0!</v>
      </c>
      <c r="G77" s="147" t="e">
        <f t="shared" si="21"/>
        <v>#DIV/0!</v>
      </c>
      <c r="H77" s="2"/>
      <c r="I77" s="141" t="s">
        <v>36</v>
      </c>
      <c r="J77" s="303"/>
      <c r="K77" s="293" t="e">
        <f t="shared" si="22"/>
        <v>#DIV/0!</v>
      </c>
      <c r="L77" s="293" t="e">
        <f t="shared" si="22"/>
        <v>#DIV/0!</v>
      </c>
    </row>
    <row r="78" spans="1:12" x14ac:dyDescent="0.2">
      <c r="A78" s="141" t="s">
        <v>37</v>
      </c>
      <c r="B78" s="147" t="e">
        <f t="shared" si="16"/>
        <v>#DIV/0!</v>
      </c>
      <c r="C78" s="147" t="e">
        <f t="shared" si="17"/>
        <v>#DIV/0!</v>
      </c>
      <c r="D78" s="147" t="e">
        <f t="shared" si="18"/>
        <v>#DIV/0!</v>
      </c>
      <c r="E78" s="147" t="e">
        <f t="shared" si="19"/>
        <v>#DIV/0!</v>
      </c>
      <c r="F78" s="147" t="e">
        <f t="shared" si="20"/>
        <v>#DIV/0!</v>
      </c>
      <c r="G78" s="147" t="e">
        <f t="shared" si="21"/>
        <v>#DIV/0!</v>
      </c>
      <c r="H78" s="2"/>
      <c r="I78" s="141" t="s">
        <v>37</v>
      </c>
      <c r="J78" s="303"/>
      <c r="K78" s="293" t="e">
        <f t="shared" si="22"/>
        <v>#DIV/0!</v>
      </c>
      <c r="L78" s="293" t="e">
        <f t="shared" si="22"/>
        <v>#DIV/0!</v>
      </c>
    </row>
    <row r="79" spans="1:12" x14ac:dyDescent="0.2">
      <c r="A79" s="141" t="s">
        <v>33</v>
      </c>
      <c r="B79" s="147" t="e">
        <f t="shared" si="16"/>
        <v>#DIV/0!</v>
      </c>
      <c r="C79" s="147" t="e">
        <f t="shared" si="17"/>
        <v>#DIV/0!</v>
      </c>
      <c r="D79" s="147" t="e">
        <f t="shared" si="18"/>
        <v>#DIV/0!</v>
      </c>
      <c r="E79" s="147" t="e">
        <f t="shared" si="19"/>
        <v>#DIV/0!</v>
      </c>
      <c r="F79" s="147" t="e">
        <f t="shared" si="20"/>
        <v>#DIV/0!</v>
      </c>
      <c r="G79" s="147" t="e">
        <f t="shared" si="21"/>
        <v>#DIV/0!</v>
      </c>
      <c r="H79" s="2"/>
      <c r="I79" s="141" t="s">
        <v>33</v>
      </c>
      <c r="J79" s="303"/>
      <c r="K79" s="293"/>
      <c r="L79" s="293"/>
    </row>
    <row r="80" spans="1:12" ht="13.5" thickBot="1" x14ac:dyDescent="0.25">
      <c r="A80" s="142" t="s">
        <v>23</v>
      </c>
      <c r="B80" s="148" t="e">
        <f t="shared" si="16"/>
        <v>#DIV/0!</v>
      </c>
      <c r="C80" s="148" t="e">
        <f t="shared" si="17"/>
        <v>#DIV/0!</v>
      </c>
      <c r="D80" s="148" t="e">
        <f t="shared" si="18"/>
        <v>#DIV/0!</v>
      </c>
      <c r="E80" s="148" t="e">
        <f t="shared" si="19"/>
        <v>#DIV/0!</v>
      </c>
      <c r="F80" s="148" t="e">
        <f t="shared" si="20"/>
        <v>#DIV/0!</v>
      </c>
      <c r="G80" s="148" t="e">
        <f t="shared" si="21"/>
        <v>#DIV/0!</v>
      </c>
      <c r="H80" s="2"/>
      <c r="I80" s="252" t="s">
        <v>23</v>
      </c>
      <c r="J80" s="304"/>
      <c r="K80" s="291"/>
      <c r="L80" s="291"/>
    </row>
    <row r="81" spans="1:12" ht="13.5" thickBot="1" x14ac:dyDescent="0.25"/>
    <row r="82" spans="1:12" ht="16.5" thickBot="1" x14ac:dyDescent="0.3">
      <c r="A82" s="541" t="s">
        <v>41</v>
      </c>
      <c r="B82" s="559"/>
      <c r="C82" s="559"/>
      <c r="D82" s="559"/>
      <c r="E82" s="559"/>
      <c r="F82" s="559"/>
      <c r="G82" s="559"/>
      <c r="H82" s="559"/>
      <c r="I82" s="560"/>
      <c r="J82" s="706" t="s">
        <v>369</v>
      </c>
      <c r="K82" s="707"/>
      <c r="L82" s="708"/>
    </row>
    <row r="83" spans="1:12" ht="12.75" customHeight="1" x14ac:dyDescent="0.2">
      <c r="A83" s="136" t="s">
        <v>16</v>
      </c>
      <c r="B83" s="136" t="s">
        <v>17</v>
      </c>
      <c r="C83" s="139" t="s">
        <v>169</v>
      </c>
      <c r="D83" s="139" t="s">
        <v>18</v>
      </c>
      <c r="E83" s="136" t="s">
        <v>19</v>
      </c>
      <c r="F83" s="136" t="s">
        <v>20</v>
      </c>
      <c r="G83" s="136" t="s">
        <v>21</v>
      </c>
      <c r="H83" s="136" t="s">
        <v>22</v>
      </c>
      <c r="I83" s="136" t="s">
        <v>16</v>
      </c>
      <c r="J83" s="136" t="s">
        <v>20</v>
      </c>
      <c r="K83" s="709" t="s">
        <v>301</v>
      </c>
      <c r="L83" s="709" t="s">
        <v>314</v>
      </c>
    </row>
    <row r="84" spans="1:12" ht="51.95" customHeight="1" thickBot="1" x14ac:dyDescent="0.25">
      <c r="A84" s="137"/>
      <c r="B84" s="138" t="s">
        <v>62</v>
      </c>
      <c r="C84" s="140" t="s">
        <v>172</v>
      </c>
      <c r="D84" s="140" t="s">
        <v>63</v>
      </c>
      <c r="E84" s="138" t="s">
        <v>60</v>
      </c>
      <c r="F84" s="138" t="s">
        <v>64</v>
      </c>
      <c r="G84" s="138" t="s">
        <v>67</v>
      </c>
      <c r="H84" s="138"/>
      <c r="I84" s="137"/>
      <c r="J84" s="138" t="s">
        <v>300</v>
      </c>
      <c r="K84" s="710"/>
      <c r="L84" s="710"/>
    </row>
    <row r="85" spans="1:12" x14ac:dyDescent="0.2">
      <c r="A85" s="141" t="s">
        <v>34</v>
      </c>
      <c r="B85" s="15"/>
      <c r="C85" s="15"/>
      <c r="D85" s="15"/>
      <c r="E85" s="15"/>
      <c r="F85" s="15"/>
      <c r="G85" s="15"/>
      <c r="H85" s="15"/>
      <c r="I85" s="141" t="s">
        <v>34</v>
      </c>
      <c r="J85" s="248"/>
      <c r="K85" s="248"/>
      <c r="L85" s="309"/>
    </row>
    <row r="86" spans="1:12" x14ac:dyDescent="0.2">
      <c r="A86" s="141" t="s">
        <v>35</v>
      </c>
      <c r="B86" s="14"/>
      <c r="C86" s="14"/>
      <c r="D86" s="14"/>
      <c r="E86" s="15"/>
      <c r="F86" s="15"/>
      <c r="G86" s="15"/>
      <c r="H86" s="15"/>
      <c r="I86" s="141" t="s">
        <v>35</v>
      </c>
      <c r="J86" s="17"/>
      <c r="K86" s="17"/>
      <c r="L86" s="310"/>
    </row>
    <row r="87" spans="1:12" x14ac:dyDescent="0.2">
      <c r="A87" s="141" t="s">
        <v>36</v>
      </c>
      <c r="B87" s="14"/>
      <c r="C87" s="14"/>
      <c r="D87" s="14"/>
      <c r="E87" s="15"/>
      <c r="F87" s="15"/>
      <c r="G87" s="15"/>
      <c r="H87" s="15"/>
      <c r="I87" s="141" t="s">
        <v>36</v>
      </c>
      <c r="J87" s="17"/>
      <c r="K87" s="17"/>
      <c r="L87" s="310"/>
    </row>
    <row r="88" spans="1:12" x14ac:dyDescent="0.2">
      <c r="A88" s="141" t="s">
        <v>37</v>
      </c>
      <c r="B88" s="14"/>
      <c r="C88" s="14"/>
      <c r="D88" s="14"/>
      <c r="E88" s="15"/>
      <c r="F88" s="15"/>
      <c r="G88" s="15"/>
      <c r="H88" s="15"/>
      <c r="I88" s="141" t="s">
        <v>37</v>
      </c>
      <c r="J88" s="17"/>
      <c r="K88" s="17"/>
      <c r="L88" s="310"/>
    </row>
    <row r="89" spans="1:12" x14ac:dyDescent="0.2">
      <c r="A89" s="141" t="s">
        <v>33</v>
      </c>
      <c r="B89" s="14"/>
      <c r="C89" s="14"/>
      <c r="D89" s="14"/>
      <c r="E89" s="15"/>
      <c r="F89" s="15"/>
      <c r="G89" s="15"/>
      <c r="H89" s="15"/>
      <c r="I89" s="141" t="s">
        <v>33</v>
      </c>
      <c r="J89" s="250"/>
      <c r="K89" s="250"/>
      <c r="L89" s="290"/>
    </row>
    <row r="90" spans="1:12" ht="13.5" thickBot="1" x14ac:dyDescent="0.25">
      <c r="A90" s="142" t="s">
        <v>23</v>
      </c>
      <c r="B90" s="16"/>
      <c r="C90" s="16"/>
      <c r="D90" s="23"/>
      <c r="E90" s="17"/>
      <c r="F90" s="17"/>
      <c r="G90" s="17"/>
      <c r="H90" s="18"/>
      <c r="I90" s="142" t="s">
        <v>23</v>
      </c>
      <c r="J90" s="251"/>
      <c r="K90" s="251"/>
      <c r="L90" s="311"/>
    </row>
    <row r="91" spans="1:12" ht="13.5" thickBot="1" x14ac:dyDescent="0.25">
      <c r="A91" s="143" t="s">
        <v>16</v>
      </c>
      <c r="B91" s="145" t="s">
        <v>24</v>
      </c>
      <c r="C91" s="149" t="s">
        <v>173</v>
      </c>
      <c r="D91" s="149" t="s">
        <v>146</v>
      </c>
      <c r="E91" s="145" t="s">
        <v>25</v>
      </c>
      <c r="F91" s="145" t="s">
        <v>26</v>
      </c>
      <c r="G91" s="145" t="s">
        <v>27</v>
      </c>
      <c r="H91" s="2"/>
      <c r="I91" s="136" t="s">
        <v>16</v>
      </c>
      <c r="J91" s="302"/>
      <c r="K91" s="514" t="s">
        <v>303</v>
      </c>
      <c r="L91" s="514" t="s">
        <v>304</v>
      </c>
    </row>
    <row r="92" spans="1:12" x14ac:dyDescent="0.2">
      <c r="A92" s="144" t="s">
        <v>34</v>
      </c>
      <c r="B92" s="146" t="e">
        <f t="shared" ref="B92:B97" si="23">B85/E85*1000</f>
        <v>#DIV/0!</v>
      </c>
      <c r="C92" s="210" t="e">
        <f t="shared" ref="C92:C97" si="24">SUM(C85:C85/F85*1000)</f>
        <v>#DIV/0!</v>
      </c>
      <c r="D92" s="146" t="e">
        <f t="shared" ref="D92:D97" si="25">SUM(D85:D85/G85*1000)</f>
        <v>#DIV/0!</v>
      </c>
      <c r="E92" s="146" t="e">
        <f t="shared" ref="E92:E97" si="26">(E85/H85)*100</f>
        <v>#DIV/0!</v>
      </c>
      <c r="F92" s="146" t="e">
        <f t="shared" ref="F92:F97" si="27">(F85/H85)*100</f>
        <v>#DIV/0!</v>
      </c>
      <c r="G92" s="146" t="e">
        <f t="shared" ref="G92:G97" si="28">(G85/H85)*100</f>
        <v>#DIV/0!</v>
      </c>
      <c r="H92" s="2"/>
      <c r="I92" s="141" t="s">
        <v>34</v>
      </c>
      <c r="J92" s="303"/>
      <c r="K92" s="292" t="e">
        <f t="shared" ref="K92:L95" si="29">K85/J85*100</f>
        <v>#DIV/0!</v>
      </c>
      <c r="L92" s="292" t="e">
        <f t="shared" si="29"/>
        <v>#DIV/0!</v>
      </c>
    </row>
    <row r="93" spans="1:12" x14ac:dyDescent="0.2">
      <c r="A93" s="141" t="s">
        <v>35</v>
      </c>
      <c r="B93" s="147" t="e">
        <f t="shared" si="23"/>
        <v>#DIV/0!</v>
      </c>
      <c r="C93" s="147" t="e">
        <f t="shared" si="24"/>
        <v>#DIV/0!</v>
      </c>
      <c r="D93" s="147" t="e">
        <f t="shared" si="25"/>
        <v>#DIV/0!</v>
      </c>
      <c r="E93" s="147" t="e">
        <f t="shared" si="26"/>
        <v>#DIV/0!</v>
      </c>
      <c r="F93" s="147" t="e">
        <f t="shared" si="27"/>
        <v>#DIV/0!</v>
      </c>
      <c r="G93" s="147" t="e">
        <f t="shared" si="28"/>
        <v>#DIV/0!</v>
      </c>
      <c r="H93" s="2"/>
      <c r="I93" s="141" t="s">
        <v>35</v>
      </c>
      <c r="J93" s="303"/>
      <c r="K93" s="293" t="e">
        <f t="shared" si="29"/>
        <v>#DIV/0!</v>
      </c>
      <c r="L93" s="293" t="e">
        <f t="shared" si="29"/>
        <v>#DIV/0!</v>
      </c>
    </row>
    <row r="94" spans="1:12" x14ac:dyDescent="0.2">
      <c r="A94" s="141" t="s">
        <v>36</v>
      </c>
      <c r="B94" s="147" t="e">
        <f t="shared" si="23"/>
        <v>#DIV/0!</v>
      </c>
      <c r="C94" s="147" t="e">
        <f t="shared" si="24"/>
        <v>#DIV/0!</v>
      </c>
      <c r="D94" s="147" t="e">
        <f t="shared" si="25"/>
        <v>#DIV/0!</v>
      </c>
      <c r="E94" s="147" t="e">
        <f t="shared" si="26"/>
        <v>#DIV/0!</v>
      </c>
      <c r="F94" s="147" t="e">
        <f t="shared" si="27"/>
        <v>#DIV/0!</v>
      </c>
      <c r="G94" s="147" t="e">
        <f t="shared" si="28"/>
        <v>#DIV/0!</v>
      </c>
      <c r="H94" s="2"/>
      <c r="I94" s="141" t="s">
        <v>36</v>
      </c>
      <c r="J94" s="303"/>
      <c r="K94" s="293" t="e">
        <f t="shared" si="29"/>
        <v>#DIV/0!</v>
      </c>
      <c r="L94" s="293" t="e">
        <f t="shared" si="29"/>
        <v>#DIV/0!</v>
      </c>
    </row>
    <row r="95" spans="1:12" x14ac:dyDescent="0.2">
      <c r="A95" s="141" t="s">
        <v>37</v>
      </c>
      <c r="B95" s="147" t="e">
        <f t="shared" si="23"/>
        <v>#DIV/0!</v>
      </c>
      <c r="C95" s="147" t="e">
        <f t="shared" si="24"/>
        <v>#DIV/0!</v>
      </c>
      <c r="D95" s="147" t="e">
        <f t="shared" si="25"/>
        <v>#DIV/0!</v>
      </c>
      <c r="E95" s="147" t="e">
        <f t="shared" si="26"/>
        <v>#DIV/0!</v>
      </c>
      <c r="F95" s="147" t="e">
        <f t="shared" si="27"/>
        <v>#DIV/0!</v>
      </c>
      <c r="G95" s="147" t="e">
        <f t="shared" si="28"/>
        <v>#DIV/0!</v>
      </c>
      <c r="H95" s="2"/>
      <c r="I95" s="141" t="s">
        <v>37</v>
      </c>
      <c r="J95" s="303"/>
      <c r="K95" s="293" t="e">
        <f t="shared" si="29"/>
        <v>#DIV/0!</v>
      </c>
      <c r="L95" s="293" t="e">
        <f t="shared" si="29"/>
        <v>#DIV/0!</v>
      </c>
    </row>
    <row r="96" spans="1:12" x14ac:dyDescent="0.2">
      <c r="A96" s="141" t="s">
        <v>33</v>
      </c>
      <c r="B96" s="147" t="e">
        <f t="shared" si="23"/>
        <v>#DIV/0!</v>
      </c>
      <c r="C96" s="147" t="e">
        <f t="shared" si="24"/>
        <v>#DIV/0!</v>
      </c>
      <c r="D96" s="147" t="e">
        <f t="shared" si="25"/>
        <v>#DIV/0!</v>
      </c>
      <c r="E96" s="147" t="e">
        <f t="shared" si="26"/>
        <v>#DIV/0!</v>
      </c>
      <c r="F96" s="147" t="e">
        <f t="shared" si="27"/>
        <v>#DIV/0!</v>
      </c>
      <c r="G96" s="147" t="e">
        <f t="shared" si="28"/>
        <v>#DIV/0!</v>
      </c>
      <c r="H96" s="2"/>
      <c r="I96" s="141" t="s">
        <v>33</v>
      </c>
      <c r="J96" s="303"/>
      <c r="K96" s="293"/>
      <c r="L96" s="293"/>
    </row>
    <row r="97" spans="1:12" ht="13.5" thickBot="1" x14ac:dyDescent="0.25">
      <c r="A97" s="142" t="s">
        <v>23</v>
      </c>
      <c r="B97" s="148" t="e">
        <f t="shared" si="23"/>
        <v>#DIV/0!</v>
      </c>
      <c r="C97" s="148" t="e">
        <f t="shared" si="24"/>
        <v>#DIV/0!</v>
      </c>
      <c r="D97" s="148" t="e">
        <f t="shared" si="25"/>
        <v>#DIV/0!</v>
      </c>
      <c r="E97" s="148" t="e">
        <f t="shared" si="26"/>
        <v>#DIV/0!</v>
      </c>
      <c r="F97" s="148" t="e">
        <f t="shared" si="27"/>
        <v>#DIV/0!</v>
      </c>
      <c r="G97" s="148" t="e">
        <f t="shared" si="28"/>
        <v>#DIV/0!</v>
      </c>
      <c r="H97" s="2"/>
      <c r="I97" s="252" t="s">
        <v>23</v>
      </c>
      <c r="J97" s="304"/>
      <c r="K97" s="291"/>
      <c r="L97" s="291"/>
    </row>
    <row r="98" spans="1:12" ht="13.5" thickBot="1" x14ac:dyDescent="0.25"/>
    <row r="99" spans="1:12" ht="16.5" thickBot="1" x14ac:dyDescent="0.3">
      <c r="A99" s="541" t="s">
        <v>42</v>
      </c>
      <c r="B99" s="559"/>
      <c r="C99" s="559"/>
      <c r="D99" s="559"/>
      <c r="E99" s="559"/>
      <c r="F99" s="559"/>
      <c r="G99" s="559"/>
      <c r="H99" s="559"/>
      <c r="I99" s="560"/>
      <c r="J99" s="706" t="s">
        <v>369</v>
      </c>
      <c r="K99" s="707"/>
      <c r="L99" s="708"/>
    </row>
    <row r="100" spans="1:12" ht="12.75" customHeight="1" x14ac:dyDescent="0.2">
      <c r="A100" s="136" t="s">
        <v>16</v>
      </c>
      <c r="B100" s="136" t="s">
        <v>17</v>
      </c>
      <c r="C100" s="139" t="s">
        <v>169</v>
      </c>
      <c r="D100" s="139" t="s">
        <v>18</v>
      </c>
      <c r="E100" s="136" t="s">
        <v>19</v>
      </c>
      <c r="F100" s="136" t="s">
        <v>20</v>
      </c>
      <c r="G100" s="136" t="s">
        <v>21</v>
      </c>
      <c r="H100" s="136" t="s">
        <v>22</v>
      </c>
      <c r="I100" s="136" t="s">
        <v>16</v>
      </c>
      <c r="J100" s="136" t="s">
        <v>20</v>
      </c>
      <c r="K100" s="709" t="s">
        <v>301</v>
      </c>
      <c r="L100" s="709" t="s">
        <v>314</v>
      </c>
    </row>
    <row r="101" spans="1:12" ht="51.95" customHeight="1" thickBot="1" x14ac:dyDescent="0.25">
      <c r="A101" s="137"/>
      <c r="B101" s="138" t="s">
        <v>62</v>
      </c>
      <c r="C101" s="140" t="s">
        <v>172</v>
      </c>
      <c r="D101" s="140" t="s">
        <v>63</v>
      </c>
      <c r="E101" s="138" t="s">
        <v>60</v>
      </c>
      <c r="F101" s="138" t="s">
        <v>64</v>
      </c>
      <c r="G101" s="138" t="s">
        <v>67</v>
      </c>
      <c r="H101" s="138"/>
      <c r="I101" s="137"/>
      <c r="J101" s="138" t="s">
        <v>300</v>
      </c>
      <c r="K101" s="710"/>
      <c r="L101" s="710"/>
    </row>
    <row r="102" spans="1:12" x14ac:dyDescent="0.2">
      <c r="A102" s="141" t="s">
        <v>34</v>
      </c>
      <c r="B102" s="15"/>
      <c r="C102" s="15"/>
      <c r="D102" s="15"/>
      <c r="E102" s="15"/>
      <c r="F102" s="15"/>
      <c r="G102" s="15"/>
      <c r="H102" s="15"/>
      <c r="I102" s="141" t="s">
        <v>34</v>
      </c>
      <c r="J102" s="248"/>
      <c r="K102" s="248"/>
      <c r="L102" s="309"/>
    </row>
    <row r="103" spans="1:12" x14ac:dyDescent="0.2">
      <c r="A103" s="141" t="s">
        <v>35</v>
      </c>
      <c r="B103" s="14"/>
      <c r="C103" s="14"/>
      <c r="D103" s="14"/>
      <c r="E103" s="15"/>
      <c r="F103" s="15"/>
      <c r="G103" s="15"/>
      <c r="H103" s="15"/>
      <c r="I103" s="141" t="s">
        <v>35</v>
      </c>
      <c r="J103" s="17"/>
      <c r="K103" s="17"/>
      <c r="L103" s="310"/>
    </row>
    <row r="104" spans="1:12" x14ac:dyDescent="0.2">
      <c r="A104" s="141" t="s">
        <v>36</v>
      </c>
      <c r="B104" s="14"/>
      <c r="C104" s="14"/>
      <c r="D104" s="14"/>
      <c r="E104" s="15"/>
      <c r="F104" s="15"/>
      <c r="G104" s="15"/>
      <c r="H104" s="15"/>
      <c r="I104" s="141" t="s">
        <v>36</v>
      </c>
      <c r="J104" s="17"/>
      <c r="K104" s="17"/>
      <c r="L104" s="310"/>
    </row>
    <row r="105" spans="1:12" x14ac:dyDescent="0.2">
      <c r="A105" s="141" t="s">
        <v>37</v>
      </c>
      <c r="B105" s="14"/>
      <c r="C105" s="14"/>
      <c r="D105" s="14"/>
      <c r="E105" s="15"/>
      <c r="F105" s="15"/>
      <c r="G105" s="15"/>
      <c r="H105" s="15"/>
      <c r="I105" s="141" t="s">
        <v>37</v>
      </c>
      <c r="J105" s="17"/>
      <c r="K105" s="17"/>
      <c r="L105" s="310"/>
    </row>
    <row r="106" spans="1:12" x14ac:dyDescent="0.2">
      <c r="A106" s="141" t="s">
        <v>33</v>
      </c>
      <c r="B106" s="14"/>
      <c r="C106" s="14"/>
      <c r="D106" s="14"/>
      <c r="E106" s="15"/>
      <c r="F106" s="15"/>
      <c r="G106" s="15"/>
      <c r="H106" s="15"/>
      <c r="I106" s="141" t="s">
        <v>33</v>
      </c>
      <c r="J106" s="250"/>
      <c r="K106" s="250"/>
      <c r="L106" s="290"/>
    </row>
    <row r="107" spans="1:12" ht="13.5" thickBot="1" x14ac:dyDescent="0.25">
      <c r="A107" s="142" t="s">
        <v>23</v>
      </c>
      <c r="B107" s="16"/>
      <c r="C107" s="16"/>
      <c r="D107" s="23"/>
      <c r="E107" s="17"/>
      <c r="F107" s="17"/>
      <c r="G107" s="17"/>
      <c r="H107" s="18"/>
      <c r="I107" s="142" t="s">
        <v>23</v>
      </c>
      <c r="J107" s="251"/>
      <c r="K107" s="251"/>
      <c r="L107" s="311"/>
    </row>
    <row r="108" spans="1:12" ht="13.5" thickBot="1" x14ac:dyDescent="0.25">
      <c r="A108" s="143" t="s">
        <v>16</v>
      </c>
      <c r="B108" s="145" t="s">
        <v>24</v>
      </c>
      <c r="C108" s="149" t="s">
        <v>173</v>
      </c>
      <c r="D108" s="149" t="s">
        <v>146</v>
      </c>
      <c r="E108" s="145" t="s">
        <v>25</v>
      </c>
      <c r="F108" s="145" t="s">
        <v>26</v>
      </c>
      <c r="G108" s="145" t="s">
        <v>27</v>
      </c>
      <c r="H108" s="2"/>
      <c r="I108" s="136" t="s">
        <v>16</v>
      </c>
      <c r="J108" s="302"/>
      <c r="K108" s="514" t="s">
        <v>303</v>
      </c>
      <c r="L108" s="514" t="s">
        <v>304</v>
      </c>
    </row>
    <row r="109" spans="1:12" x14ac:dyDescent="0.2">
      <c r="A109" s="144" t="s">
        <v>34</v>
      </c>
      <c r="B109" s="146" t="e">
        <f t="shared" ref="B109:B114" si="30">B102/E102*1000</f>
        <v>#DIV/0!</v>
      </c>
      <c r="C109" s="210" t="e">
        <f t="shared" ref="C109:C114" si="31">SUM(C102:C102/F102*1000)</f>
        <v>#DIV/0!</v>
      </c>
      <c r="D109" s="146" t="e">
        <f t="shared" ref="D109:D114" si="32">SUM(D102:D102/G102*1000)</f>
        <v>#DIV/0!</v>
      </c>
      <c r="E109" s="146" t="e">
        <f t="shared" ref="E109:E114" si="33">(E102/H102)*100</f>
        <v>#DIV/0!</v>
      </c>
      <c r="F109" s="146" t="e">
        <f t="shared" ref="F109:F114" si="34">(F102/H102)*100</f>
        <v>#DIV/0!</v>
      </c>
      <c r="G109" s="146" t="e">
        <f t="shared" ref="G109:G114" si="35">(G102/H102)*100</f>
        <v>#DIV/0!</v>
      </c>
      <c r="H109" s="2"/>
      <c r="I109" s="141" t="s">
        <v>34</v>
      </c>
      <c r="J109" s="303"/>
      <c r="K109" s="292" t="e">
        <f t="shared" ref="K109:L112" si="36">K102/J102*100</f>
        <v>#DIV/0!</v>
      </c>
      <c r="L109" s="292" t="e">
        <f t="shared" si="36"/>
        <v>#DIV/0!</v>
      </c>
    </row>
    <row r="110" spans="1:12" x14ac:dyDescent="0.2">
      <c r="A110" s="141" t="s">
        <v>35</v>
      </c>
      <c r="B110" s="147" t="e">
        <f t="shared" si="30"/>
        <v>#DIV/0!</v>
      </c>
      <c r="C110" s="147" t="e">
        <f t="shared" si="31"/>
        <v>#DIV/0!</v>
      </c>
      <c r="D110" s="147" t="e">
        <f t="shared" si="32"/>
        <v>#DIV/0!</v>
      </c>
      <c r="E110" s="147" t="e">
        <f t="shared" si="33"/>
        <v>#DIV/0!</v>
      </c>
      <c r="F110" s="147" t="e">
        <f t="shared" si="34"/>
        <v>#DIV/0!</v>
      </c>
      <c r="G110" s="147" t="e">
        <f t="shared" si="35"/>
        <v>#DIV/0!</v>
      </c>
      <c r="H110" s="2"/>
      <c r="I110" s="141" t="s">
        <v>35</v>
      </c>
      <c r="J110" s="303"/>
      <c r="K110" s="293" t="e">
        <f t="shared" si="36"/>
        <v>#DIV/0!</v>
      </c>
      <c r="L110" s="293" t="e">
        <f t="shared" si="36"/>
        <v>#DIV/0!</v>
      </c>
    </row>
    <row r="111" spans="1:12" x14ac:dyDescent="0.2">
      <c r="A111" s="141" t="s">
        <v>36</v>
      </c>
      <c r="B111" s="147" t="e">
        <f t="shared" si="30"/>
        <v>#DIV/0!</v>
      </c>
      <c r="C111" s="147" t="e">
        <f t="shared" si="31"/>
        <v>#DIV/0!</v>
      </c>
      <c r="D111" s="147" t="e">
        <f t="shared" si="32"/>
        <v>#DIV/0!</v>
      </c>
      <c r="E111" s="147" t="e">
        <f t="shared" si="33"/>
        <v>#DIV/0!</v>
      </c>
      <c r="F111" s="147" t="e">
        <f t="shared" si="34"/>
        <v>#DIV/0!</v>
      </c>
      <c r="G111" s="147" t="e">
        <f t="shared" si="35"/>
        <v>#DIV/0!</v>
      </c>
      <c r="H111" s="2"/>
      <c r="I111" s="141" t="s">
        <v>36</v>
      </c>
      <c r="J111" s="303"/>
      <c r="K111" s="293" t="e">
        <f t="shared" si="36"/>
        <v>#DIV/0!</v>
      </c>
      <c r="L111" s="293" t="e">
        <f t="shared" si="36"/>
        <v>#DIV/0!</v>
      </c>
    </row>
    <row r="112" spans="1:12" x14ac:dyDescent="0.2">
      <c r="A112" s="141" t="s">
        <v>37</v>
      </c>
      <c r="B112" s="147" t="e">
        <f t="shared" si="30"/>
        <v>#DIV/0!</v>
      </c>
      <c r="C112" s="147" t="e">
        <f t="shared" si="31"/>
        <v>#DIV/0!</v>
      </c>
      <c r="D112" s="147" t="e">
        <f t="shared" si="32"/>
        <v>#DIV/0!</v>
      </c>
      <c r="E112" s="147" t="e">
        <f t="shared" si="33"/>
        <v>#DIV/0!</v>
      </c>
      <c r="F112" s="147" t="e">
        <f t="shared" si="34"/>
        <v>#DIV/0!</v>
      </c>
      <c r="G112" s="147" t="e">
        <f t="shared" si="35"/>
        <v>#DIV/0!</v>
      </c>
      <c r="H112" s="2"/>
      <c r="I112" s="141" t="s">
        <v>37</v>
      </c>
      <c r="J112" s="303"/>
      <c r="K112" s="293" t="e">
        <f t="shared" si="36"/>
        <v>#DIV/0!</v>
      </c>
      <c r="L112" s="293" t="e">
        <f t="shared" si="36"/>
        <v>#DIV/0!</v>
      </c>
    </row>
    <row r="113" spans="1:12" x14ac:dyDescent="0.2">
      <c r="A113" s="141" t="s">
        <v>33</v>
      </c>
      <c r="B113" s="147" t="e">
        <f t="shared" si="30"/>
        <v>#DIV/0!</v>
      </c>
      <c r="C113" s="147" t="e">
        <f t="shared" si="31"/>
        <v>#DIV/0!</v>
      </c>
      <c r="D113" s="147" t="e">
        <f t="shared" si="32"/>
        <v>#DIV/0!</v>
      </c>
      <c r="E113" s="147" t="e">
        <f t="shared" si="33"/>
        <v>#DIV/0!</v>
      </c>
      <c r="F113" s="147" t="e">
        <f t="shared" si="34"/>
        <v>#DIV/0!</v>
      </c>
      <c r="G113" s="147" t="e">
        <f t="shared" si="35"/>
        <v>#DIV/0!</v>
      </c>
      <c r="H113" s="2"/>
      <c r="I113" s="141" t="s">
        <v>33</v>
      </c>
      <c r="J113" s="303"/>
      <c r="K113" s="293"/>
      <c r="L113" s="293"/>
    </row>
    <row r="114" spans="1:12" ht="13.5" thickBot="1" x14ac:dyDescent="0.25">
      <c r="A114" s="142" t="s">
        <v>23</v>
      </c>
      <c r="B114" s="148" t="e">
        <f t="shared" si="30"/>
        <v>#DIV/0!</v>
      </c>
      <c r="C114" s="148" t="e">
        <f t="shared" si="31"/>
        <v>#DIV/0!</v>
      </c>
      <c r="D114" s="148" t="e">
        <f t="shared" si="32"/>
        <v>#DIV/0!</v>
      </c>
      <c r="E114" s="148" t="e">
        <f t="shared" si="33"/>
        <v>#DIV/0!</v>
      </c>
      <c r="F114" s="148" t="e">
        <f t="shared" si="34"/>
        <v>#DIV/0!</v>
      </c>
      <c r="G114" s="148" t="e">
        <f t="shared" si="35"/>
        <v>#DIV/0!</v>
      </c>
      <c r="H114" s="2"/>
      <c r="I114" s="252" t="s">
        <v>23</v>
      </c>
      <c r="J114" s="304"/>
      <c r="K114" s="291"/>
      <c r="L114" s="291"/>
    </row>
    <row r="115" spans="1:12" ht="13.5" thickBot="1" x14ac:dyDescent="0.25"/>
    <row r="116" spans="1:12" ht="16.5" thickBot="1" x14ac:dyDescent="0.3">
      <c r="A116" s="541" t="s">
        <v>43</v>
      </c>
      <c r="B116" s="559"/>
      <c r="C116" s="559"/>
      <c r="D116" s="559"/>
      <c r="E116" s="559"/>
      <c r="F116" s="559"/>
      <c r="G116" s="559"/>
      <c r="H116" s="559"/>
      <c r="I116" s="560"/>
      <c r="J116" s="706" t="s">
        <v>369</v>
      </c>
      <c r="K116" s="707"/>
      <c r="L116" s="708"/>
    </row>
    <row r="117" spans="1:12" ht="12.75" customHeight="1" x14ac:dyDescent="0.2">
      <c r="A117" s="136" t="s">
        <v>16</v>
      </c>
      <c r="B117" s="136" t="s">
        <v>17</v>
      </c>
      <c r="C117" s="139" t="s">
        <v>169</v>
      </c>
      <c r="D117" s="139" t="s">
        <v>18</v>
      </c>
      <c r="E117" s="136" t="s">
        <v>19</v>
      </c>
      <c r="F117" s="136" t="s">
        <v>20</v>
      </c>
      <c r="G117" s="136" t="s">
        <v>21</v>
      </c>
      <c r="H117" s="136" t="s">
        <v>22</v>
      </c>
      <c r="I117" s="136" t="s">
        <v>16</v>
      </c>
      <c r="J117" s="136" t="s">
        <v>20</v>
      </c>
      <c r="K117" s="709" t="s">
        <v>301</v>
      </c>
      <c r="L117" s="709" t="s">
        <v>314</v>
      </c>
    </row>
    <row r="118" spans="1:12" ht="51.95" customHeight="1" thickBot="1" x14ac:dyDescent="0.25">
      <c r="A118" s="137"/>
      <c r="B118" s="138" t="s">
        <v>62</v>
      </c>
      <c r="C118" s="140" t="s">
        <v>172</v>
      </c>
      <c r="D118" s="140" t="s">
        <v>63</v>
      </c>
      <c r="E118" s="138" t="s">
        <v>60</v>
      </c>
      <c r="F118" s="138" t="s">
        <v>64</v>
      </c>
      <c r="G118" s="138" t="s">
        <v>67</v>
      </c>
      <c r="H118" s="138"/>
      <c r="I118" s="137"/>
      <c r="J118" s="138" t="s">
        <v>300</v>
      </c>
      <c r="K118" s="710"/>
      <c r="L118" s="710"/>
    </row>
    <row r="119" spans="1:12" x14ac:dyDescent="0.2">
      <c r="A119" s="141" t="s">
        <v>34</v>
      </c>
      <c r="B119" s="15"/>
      <c r="C119" s="15"/>
      <c r="D119" s="15"/>
      <c r="E119" s="15"/>
      <c r="F119" s="15"/>
      <c r="G119" s="15"/>
      <c r="H119" s="15"/>
      <c r="I119" s="141" t="s">
        <v>34</v>
      </c>
      <c r="J119" s="248"/>
      <c r="K119" s="248"/>
      <c r="L119" s="309"/>
    </row>
    <row r="120" spans="1:12" x14ac:dyDescent="0.2">
      <c r="A120" s="141" t="s">
        <v>35</v>
      </c>
      <c r="B120" s="14"/>
      <c r="C120" s="14"/>
      <c r="D120" s="14"/>
      <c r="E120" s="15"/>
      <c r="F120" s="15"/>
      <c r="G120" s="15"/>
      <c r="H120" s="15"/>
      <c r="I120" s="141" t="s">
        <v>35</v>
      </c>
      <c r="J120" s="17"/>
      <c r="K120" s="17"/>
      <c r="L120" s="310"/>
    </row>
    <row r="121" spans="1:12" x14ac:dyDescent="0.2">
      <c r="A121" s="141" t="s">
        <v>36</v>
      </c>
      <c r="B121" s="14"/>
      <c r="C121" s="14"/>
      <c r="D121" s="14"/>
      <c r="E121" s="15"/>
      <c r="F121" s="15"/>
      <c r="G121" s="15"/>
      <c r="H121" s="15"/>
      <c r="I121" s="141" t="s">
        <v>36</v>
      </c>
      <c r="J121" s="17"/>
      <c r="K121" s="17"/>
      <c r="L121" s="310"/>
    </row>
    <row r="122" spans="1:12" x14ac:dyDescent="0.2">
      <c r="A122" s="141" t="s">
        <v>37</v>
      </c>
      <c r="B122" s="14"/>
      <c r="C122" s="14"/>
      <c r="D122" s="14"/>
      <c r="E122" s="15"/>
      <c r="F122" s="15"/>
      <c r="G122" s="15"/>
      <c r="H122" s="15"/>
      <c r="I122" s="141" t="s">
        <v>37</v>
      </c>
      <c r="J122" s="17"/>
      <c r="K122" s="17"/>
      <c r="L122" s="310"/>
    </row>
    <row r="123" spans="1:12" x14ac:dyDescent="0.2">
      <c r="A123" s="141" t="s">
        <v>33</v>
      </c>
      <c r="B123" s="14"/>
      <c r="C123" s="14"/>
      <c r="D123" s="14"/>
      <c r="E123" s="15"/>
      <c r="F123" s="15"/>
      <c r="G123" s="15"/>
      <c r="H123" s="15"/>
      <c r="I123" s="141" t="s">
        <v>33</v>
      </c>
      <c r="J123" s="250"/>
      <c r="K123" s="250"/>
      <c r="L123" s="290"/>
    </row>
    <row r="124" spans="1:12" ht="13.5" thickBot="1" x14ac:dyDescent="0.25">
      <c r="A124" s="142" t="s">
        <v>23</v>
      </c>
      <c r="B124" s="16"/>
      <c r="C124" s="16"/>
      <c r="D124" s="23"/>
      <c r="E124" s="17"/>
      <c r="F124" s="17"/>
      <c r="G124" s="17"/>
      <c r="H124" s="18"/>
      <c r="I124" s="142" t="s">
        <v>23</v>
      </c>
      <c r="J124" s="251"/>
      <c r="K124" s="251"/>
      <c r="L124" s="311"/>
    </row>
    <row r="125" spans="1:12" ht="13.5" thickBot="1" x14ac:dyDescent="0.25">
      <c r="A125" s="143" t="s">
        <v>16</v>
      </c>
      <c r="B125" s="145" t="s">
        <v>24</v>
      </c>
      <c r="C125" s="149" t="s">
        <v>173</v>
      </c>
      <c r="D125" s="149" t="s">
        <v>146</v>
      </c>
      <c r="E125" s="145" t="s">
        <v>25</v>
      </c>
      <c r="F125" s="145" t="s">
        <v>26</v>
      </c>
      <c r="G125" s="145" t="s">
        <v>27</v>
      </c>
      <c r="H125" s="2"/>
      <c r="I125" s="136" t="s">
        <v>16</v>
      </c>
      <c r="J125" s="302"/>
      <c r="K125" s="514" t="s">
        <v>303</v>
      </c>
      <c r="L125" s="514" t="s">
        <v>304</v>
      </c>
    </row>
    <row r="126" spans="1:12" x14ac:dyDescent="0.2">
      <c r="A126" s="144" t="s">
        <v>34</v>
      </c>
      <c r="B126" s="146" t="e">
        <f t="shared" ref="B126:B131" si="37">B119/E119*1000</f>
        <v>#DIV/0!</v>
      </c>
      <c r="C126" s="210" t="e">
        <f t="shared" ref="C126:C131" si="38">SUM(C119:C119/F119*1000)</f>
        <v>#DIV/0!</v>
      </c>
      <c r="D126" s="146" t="e">
        <f t="shared" ref="D126:D131" si="39">SUM(D119:D119/G119*1000)</f>
        <v>#DIV/0!</v>
      </c>
      <c r="E126" s="146" t="e">
        <f t="shared" ref="E126:E131" si="40">(E119/H119)*100</f>
        <v>#DIV/0!</v>
      </c>
      <c r="F126" s="146" t="e">
        <f t="shared" ref="F126:F131" si="41">(F119/H119)*100</f>
        <v>#DIV/0!</v>
      </c>
      <c r="G126" s="146" t="e">
        <f t="shared" ref="G126:G131" si="42">(G119/H119)*100</f>
        <v>#DIV/0!</v>
      </c>
      <c r="H126" s="2"/>
      <c r="I126" s="141" t="s">
        <v>34</v>
      </c>
      <c r="J126" s="303"/>
      <c r="K126" s="292" t="e">
        <f t="shared" ref="K126:L129" si="43">K119/J119*100</f>
        <v>#DIV/0!</v>
      </c>
      <c r="L126" s="292" t="e">
        <f t="shared" si="43"/>
        <v>#DIV/0!</v>
      </c>
    </row>
    <row r="127" spans="1:12" x14ac:dyDescent="0.2">
      <c r="A127" s="141" t="s">
        <v>35</v>
      </c>
      <c r="B127" s="147" t="e">
        <f t="shared" si="37"/>
        <v>#DIV/0!</v>
      </c>
      <c r="C127" s="147" t="e">
        <f t="shared" si="38"/>
        <v>#DIV/0!</v>
      </c>
      <c r="D127" s="147" t="e">
        <f t="shared" si="39"/>
        <v>#DIV/0!</v>
      </c>
      <c r="E127" s="147" t="e">
        <f t="shared" si="40"/>
        <v>#DIV/0!</v>
      </c>
      <c r="F127" s="147" t="e">
        <f t="shared" si="41"/>
        <v>#DIV/0!</v>
      </c>
      <c r="G127" s="147" t="e">
        <f t="shared" si="42"/>
        <v>#DIV/0!</v>
      </c>
      <c r="H127" s="2"/>
      <c r="I127" s="141" t="s">
        <v>35</v>
      </c>
      <c r="J127" s="303"/>
      <c r="K127" s="293" t="e">
        <f t="shared" si="43"/>
        <v>#DIV/0!</v>
      </c>
      <c r="L127" s="293" t="e">
        <f t="shared" si="43"/>
        <v>#DIV/0!</v>
      </c>
    </row>
    <row r="128" spans="1:12" x14ac:dyDescent="0.2">
      <c r="A128" s="141" t="s">
        <v>36</v>
      </c>
      <c r="B128" s="147" t="e">
        <f t="shared" si="37"/>
        <v>#DIV/0!</v>
      </c>
      <c r="C128" s="147" t="e">
        <f t="shared" si="38"/>
        <v>#DIV/0!</v>
      </c>
      <c r="D128" s="147" t="e">
        <f t="shared" si="39"/>
        <v>#DIV/0!</v>
      </c>
      <c r="E128" s="147" t="e">
        <f t="shared" si="40"/>
        <v>#DIV/0!</v>
      </c>
      <c r="F128" s="147" t="e">
        <f t="shared" si="41"/>
        <v>#DIV/0!</v>
      </c>
      <c r="G128" s="147" t="e">
        <f t="shared" si="42"/>
        <v>#DIV/0!</v>
      </c>
      <c r="H128" s="2"/>
      <c r="I128" s="141" t="s">
        <v>36</v>
      </c>
      <c r="J128" s="303"/>
      <c r="K128" s="293" t="e">
        <f t="shared" si="43"/>
        <v>#DIV/0!</v>
      </c>
      <c r="L128" s="293" t="e">
        <f t="shared" si="43"/>
        <v>#DIV/0!</v>
      </c>
    </row>
    <row r="129" spans="1:12" x14ac:dyDescent="0.2">
      <c r="A129" s="141" t="s">
        <v>37</v>
      </c>
      <c r="B129" s="147" t="e">
        <f t="shared" si="37"/>
        <v>#DIV/0!</v>
      </c>
      <c r="C129" s="147" t="e">
        <f t="shared" si="38"/>
        <v>#DIV/0!</v>
      </c>
      <c r="D129" s="147" t="e">
        <f t="shared" si="39"/>
        <v>#DIV/0!</v>
      </c>
      <c r="E129" s="147" t="e">
        <f t="shared" si="40"/>
        <v>#DIV/0!</v>
      </c>
      <c r="F129" s="147" t="e">
        <f t="shared" si="41"/>
        <v>#DIV/0!</v>
      </c>
      <c r="G129" s="147" t="e">
        <f t="shared" si="42"/>
        <v>#DIV/0!</v>
      </c>
      <c r="H129" s="2"/>
      <c r="I129" s="141" t="s">
        <v>37</v>
      </c>
      <c r="J129" s="303"/>
      <c r="K129" s="293" t="e">
        <f t="shared" si="43"/>
        <v>#DIV/0!</v>
      </c>
      <c r="L129" s="293" t="e">
        <f t="shared" si="43"/>
        <v>#DIV/0!</v>
      </c>
    </row>
    <row r="130" spans="1:12" x14ac:dyDescent="0.2">
      <c r="A130" s="141" t="s">
        <v>33</v>
      </c>
      <c r="B130" s="147" t="e">
        <f t="shared" si="37"/>
        <v>#DIV/0!</v>
      </c>
      <c r="C130" s="147" t="e">
        <f t="shared" si="38"/>
        <v>#DIV/0!</v>
      </c>
      <c r="D130" s="147" t="e">
        <f t="shared" si="39"/>
        <v>#DIV/0!</v>
      </c>
      <c r="E130" s="147" t="e">
        <f t="shared" si="40"/>
        <v>#DIV/0!</v>
      </c>
      <c r="F130" s="147" t="e">
        <f t="shared" si="41"/>
        <v>#DIV/0!</v>
      </c>
      <c r="G130" s="147" t="e">
        <f t="shared" si="42"/>
        <v>#DIV/0!</v>
      </c>
      <c r="H130" s="2"/>
      <c r="I130" s="141" t="s">
        <v>33</v>
      </c>
      <c r="J130" s="303"/>
      <c r="K130" s="293"/>
      <c r="L130" s="293"/>
    </row>
    <row r="131" spans="1:12" ht="13.5" thickBot="1" x14ac:dyDescent="0.25">
      <c r="A131" s="142" t="s">
        <v>23</v>
      </c>
      <c r="B131" s="148" t="e">
        <f t="shared" si="37"/>
        <v>#DIV/0!</v>
      </c>
      <c r="C131" s="148" t="e">
        <f t="shared" si="38"/>
        <v>#DIV/0!</v>
      </c>
      <c r="D131" s="148" t="e">
        <f t="shared" si="39"/>
        <v>#DIV/0!</v>
      </c>
      <c r="E131" s="148" t="e">
        <f t="shared" si="40"/>
        <v>#DIV/0!</v>
      </c>
      <c r="F131" s="148" t="e">
        <f t="shared" si="41"/>
        <v>#DIV/0!</v>
      </c>
      <c r="G131" s="148" t="e">
        <f t="shared" si="42"/>
        <v>#DIV/0!</v>
      </c>
      <c r="H131" s="2"/>
      <c r="I131" s="252" t="s">
        <v>23</v>
      </c>
      <c r="J131" s="304"/>
      <c r="K131" s="291"/>
      <c r="L131" s="291"/>
    </row>
    <row r="132" spans="1:12" ht="13.5" thickBot="1" x14ac:dyDescent="0.25"/>
    <row r="133" spans="1:12" ht="16.5" thickBot="1" x14ac:dyDescent="0.3">
      <c r="A133" s="541" t="s">
        <v>44</v>
      </c>
      <c r="B133" s="559"/>
      <c r="C133" s="559"/>
      <c r="D133" s="559"/>
      <c r="E133" s="559"/>
      <c r="F133" s="559"/>
      <c r="G133" s="559"/>
      <c r="H133" s="559"/>
      <c r="I133" s="560"/>
      <c r="J133" s="706" t="s">
        <v>369</v>
      </c>
      <c r="K133" s="707"/>
      <c r="L133" s="708"/>
    </row>
    <row r="134" spans="1:12" ht="12.75" customHeight="1" x14ac:dyDescent="0.2">
      <c r="A134" s="136" t="s">
        <v>16</v>
      </c>
      <c r="B134" s="136" t="s">
        <v>17</v>
      </c>
      <c r="C134" s="139" t="s">
        <v>169</v>
      </c>
      <c r="D134" s="139" t="s">
        <v>18</v>
      </c>
      <c r="E134" s="136" t="s">
        <v>19</v>
      </c>
      <c r="F134" s="136" t="s">
        <v>20</v>
      </c>
      <c r="G134" s="136" t="s">
        <v>21</v>
      </c>
      <c r="H134" s="136" t="s">
        <v>22</v>
      </c>
      <c r="I134" s="136" t="s">
        <v>16</v>
      </c>
      <c r="J134" s="136" t="s">
        <v>20</v>
      </c>
      <c r="K134" s="709" t="s">
        <v>301</v>
      </c>
      <c r="L134" s="709" t="s">
        <v>314</v>
      </c>
    </row>
    <row r="135" spans="1:12" ht="51.95" customHeight="1" thickBot="1" x14ac:dyDescent="0.25">
      <c r="A135" s="137"/>
      <c r="B135" s="138" t="s">
        <v>62</v>
      </c>
      <c r="C135" s="140" t="s">
        <v>172</v>
      </c>
      <c r="D135" s="140" t="s">
        <v>63</v>
      </c>
      <c r="E135" s="138" t="s">
        <v>60</v>
      </c>
      <c r="F135" s="138" t="s">
        <v>64</v>
      </c>
      <c r="G135" s="138" t="s">
        <v>67</v>
      </c>
      <c r="H135" s="138"/>
      <c r="I135" s="137"/>
      <c r="J135" s="138" t="s">
        <v>300</v>
      </c>
      <c r="K135" s="710"/>
      <c r="L135" s="710"/>
    </row>
    <row r="136" spans="1:12" x14ac:dyDescent="0.2">
      <c r="A136" s="141" t="s">
        <v>34</v>
      </c>
      <c r="B136" s="15"/>
      <c r="C136" s="15"/>
      <c r="D136" s="15"/>
      <c r="E136" s="15"/>
      <c r="F136" s="15"/>
      <c r="G136" s="15"/>
      <c r="H136" s="15"/>
      <c r="I136" s="141" t="s">
        <v>34</v>
      </c>
      <c r="J136" s="248"/>
      <c r="K136" s="248"/>
      <c r="L136" s="309"/>
    </row>
    <row r="137" spans="1:12" x14ac:dyDescent="0.2">
      <c r="A137" s="141" t="s">
        <v>35</v>
      </c>
      <c r="B137" s="14"/>
      <c r="C137" s="14"/>
      <c r="D137" s="14"/>
      <c r="E137" s="15"/>
      <c r="F137" s="15"/>
      <c r="G137" s="15"/>
      <c r="H137" s="15"/>
      <c r="I137" s="141" t="s">
        <v>35</v>
      </c>
      <c r="J137" s="17"/>
      <c r="K137" s="17"/>
      <c r="L137" s="310"/>
    </row>
    <row r="138" spans="1:12" x14ac:dyDescent="0.2">
      <c r="A138" s="141" t="s">
        <v>36</v>
      </c>
      <c r="B138" s="14"/>
      <c r="C138" s="14"/>
      <c r="D138" s="14"/>
      <c r="E138" s="15"/>
      <c r="F138" s="15"/>
      <c r="G138" s="15"/>
      <c r="H138" s="15"/>
      <c r="I138" s="141" t="s">
        <v>36</v>
      </c>
      <c r="J138" s="17"/>
      <c r="K138" s="17"/>
      <c r="L138" s="310"/>
    </row>
    <row r="139" spans="1:12" x14ac:dyDescent="0.2">
      <c r="A139" s="141" t="s">
        <v>37</v>
      </c>
      <c r="B139" s="14"/>
      <c r="C139" s="14"/>
      <c r="D139" s="14"/>
      <c r="E139" s="15"/>
      <c r="F139" s="15"/>
      <c r="G139" s="15"/>
      <c r="H139" s="15"/>
      <c r="I139" s="141" t="s">
        <v>37</v>
      </c>
      <c r="J139" s="17"/>
      <c r="K139" s="17"/>
      <c r="L139" s="310"/>
    </row>
    <row r="140" spans="1:12" x14ac:dyDescent="0.2">
      <c r="A140" s="141" t="s">
        <v>33</v>
      </c>
      <c r="B140" s="14"/>
      <c r="C140" s="14"/>
      <c r="D140" s="14"/>
      <c r="E140" s="15"/>
      <c r="F140" s="15"/>
      <c r="G140" s="15"/>
      <c r="H140" s="15"/>
      <c r="I140" s="141" t="s">
        <v>33</v>
      </c>
      <c r="J140" s="250"/>
      <c r="K140" s="250"/>
      <c r="L140" s="290"/>
    </row>
    <row r="141" spans="1:12" ht="13.5" thickBot="1" x14ac:dyDescent="0.25">
      <c r="A141" s="142" t="s">
        <v>23</v>
      </c>
      <c r="B141" s="16"/>
      <c r="C141" s="16"/>
      <c r="D141" s="23"/>
      <c r="E141" s="17"/>
      <c r="F141" s="17"/>
      <c r="G141" s="17"/>
      <c r="H141" s="18"/>
      <c r="I141" s="142" t="s">
        <v>23</v>
      </c>
      <c r="J141" s="251"/>
      <c r="K141" s="251"/>
      <c r="L141" s="311"/>
    </row>
    <row r="142" spans="1:12" ht="13.5" thickBot="1" x14ac:dyDescent="0.25">
      <c r="A142" s="143" t="s">
        <v>16</v>
      </c>
      <c r="B142" s="145" t="s">
        <v>24</v>
      </c>
      <c r="C142" s="149" t="s">
        <v>173</v>
      </c>
      <c r="D142" s="149" t="s">
        <v>146</v>
      </c>
      <c r="E142" s="145" t="s">
        <v>25</v>
      </c>
      <c r="F142" s="145" t="s">
        <v>26</v>
      </c>
      <c r="G142" s="145" t="s">
        <v>27</v>
      </c>
      <c r="H142" s="2"/>
      <c r="I142" s="136" t="s">
        <v>16</v>
      </c>
      <c r="J142" s="302"/>
      <c r="K142" s="514" t="s">
        <v>303</v>
      </c>
      <c r="L142" s="514" t="s">
        <v>304</v>
      </c>
    </row>
    <row r="143" spans="1:12" x14ac:dyDescent="0.2">
      <c r="A143" s="144" t="s">
        <v>34</v>
      </c>
      <c r="B143" s="146" t="e">
        <f>B136/E136*1000</f>
        <v>#DIV/0!</v>
      </c>
      <c r="C143" s="210" t="e">
        <f>C136/F136*1000</f>
        <v>#DIV/0!</v>
      </c>
      <c r="D143" s="146" t="e">
        <f t="shared" ref="D143:D148" si="44">SUM(D136:D136/G136*1000)</f>
        <v>#DIV/0!</v>
      </c>
      <c r="E143" s="146" t="e">
        <f t="shared" ref="E143:E148" si="45">(E136/H136)*100</f>
        <v>#DIV/0!</v>
      </c>
      <c r="F143" s="146" t="e">
        <f t="shared" ref="F143:F148" si="46">(F136/H136)*100</f>
        <v>#DIV/0!</v>
      </c>
      <c r="G143" s="146" t="e">
        <f t="shared" ref="G143:G148" si="47">(G136/H136)*100</f>
        <v>#DIV/0!</v>
      </c>
      <c r="H143" s="2"/>
      <c r="I143" s="141" t="s">
        <v>34</v>
      </c>
      <c r="J143" s="303"/>
      <c r="K143" s="292" t="e">
        <f t="shared" ref="K143:L146" si="48">K136/J136*100</f>
        <v>#DIV/0!</v>
      </c>
      <c r="L143" s="292" t="e">
        <f t="shared" si="48"/>
        <v>#DIV/0!</v>
      </c>
    </row>
    <row r="144" spans="1:12" x14ac:dyDescent="0.2">
      <c r="A144" s="141" t="s">
        <v>35</v>
      </c>
      <c r="B144" s="147" t="e">
        <f>B137/E137*1000</f>
        <v>#DIV/0!</v>
      </c>
      <c r="C144" s="147" t="e">
        <f>SUM(C137:C137/F137*1000)</f>
        <v>#DIV/0!</v>
      </c>
      <c r="D144" s="147" t="e">
        <f t="shared" si="44"/>
        <v>#DIV/0!</v>
      </c>
      <c r="E144" s="147" t="e">
        <f t="shared" si="45"/>
        <v>#DIV/0!</v>
      </c>
      <c r="F144" s="147" t="e">
        <f t="shared" si="46"/>
        <v>#DIV/0!</v>
      </c>
      <c r="G144" s="147" t="e">
        <f t="shared" si="47"/>
        <v>#DIV/0!</v>
      </c>
      <c r="H144" s="2"/>
      <c r="I144" s="141" t="s">
        <v>35</v>
      </c>
      <c r="J144" s="303"/>
      <c r="K144" s="293" t="e">
        <f t="shared" si="48"/>
        <v>#DIV/0!</v>
      </c>
      <c r="L144" s="293" t="e">
        <f t="shared" si="48"/>
        <v>#DIV/0!</v>
      </c>
    </row>
    <row r="145" spans="1:12" x14ac:dyDescent="0.2">
      <c r="A145" s="141" t="s">
        <v>36</v>
      </c>
      <c r="B145" s="147" t="e">
        <f>B138/E138*1000</f>
        <v>#DIV/0!</v>
      </c>
      <c r="C145" s="147" t="e">
        <f>SUM(C138:C138/F138*1000)</f>
        <v>#DIV/0!</v>
      </c>
      <c r="D145" s="147" t="e">
        <f t="shared" si="44"/>
        <v>#DIV/0!</v>
      </c>
      <c r="E145" s="147" t="e">
        <f t="shared" si="45"/>
        <v>#DIV/0!</v>
      </c>
      <c r="F145" s="147" t="e">
        <f t="shared" si="46"/>
        <v>#DIV/0!</v>
      </c>
      <c r="G145" s="147" t="e">
        <f t="shared" si="47"/>
        <v>#DIV/0!</v>
      </c>
      <c r="H145" s="2"/>
      <c r="I145" s="141" t="s">
        <v>36</v>
      </c>
      <c r="J145" s="303"/>
      <c r="K145" s="293" t="e">
        <f t="shared" si="48"/>
        <v>#DIV/0!</v>
      </c>
      <c r="L145" s="293" t="e">
        <f t="shared" si="48"/>
        <v>#DIV/0!</v>
      </c>
    </row>
    <row r="146" spans="1:12" x14ac:dyDescent="0.2">
      <c r="A146" s="141" t="s">
        <v>37</v>
      </c>
      <c r="B146" s="147" t="e">
        <f>B139/E139*1000</f>
        <v>#DIV/0!</v>
      </c>
      <c r="C146" s="147" t="e">
        <f>SUM(C139:C139/F139*1000)</f>
        <v>#DIV/0!</v>
      </c>
      <c r="D146" s="147" t="e">
        <f t="shared" si="44"/>
        <v>#DIV/0!</v>
      </c>
      <c r="E146" s="147" t="e">
        <f t="shared" si="45"/>
        <v>#DIV/0!</v>
      </c>
      <c r="F146" s="147" t="e">
        <f t="shared" si="46"/>
        <v>#DIV/0!</v>
      </c>
      <c r="G146" s="147" t="e">
        <f t="shared" si="47"/>
        <v>#DIV/0!</v>
      </c>
      <c r="H146" s="2"/>
      <c r="I146" s="141" t="s">
        <v>37</v>
      </c>
      <c r="J146" s="303"/>
      <c r="K146" s="293" t="e">
        <f t="shared" si="48"/>
        <v>#DIV/0!</v>
      </c>
      <c r="L146" s="293" t="e">
        <f t="shared" si="48"/>
        <v>#DIV/0!</v>
      </c>
    </row>
    <row r="147" spans="1:12" x14ac:dyDescent="0.2">
      <c r="A147" s="141" t="s">
        <v>33</v>
      </c>
      <c r="B147" s="147" t="e">
        <f>B140/E140*1000</f>
        <v>#DIV/0!</v>
      </c>
      <c r="C147" s="147" t="e">
        <f>SUM(C140:C140/F140*1000)</f>
        <v>#DIV/0!</v>
      </c>
      <c r="D147" s="147" t="e">
        <f t="shared" si="44"/>
        <v>#DIV/0!</v>
      </c>
      <c r="E147" s="147" t="e">
        <f t="shared" si="45"/>
        <v>#DIV/0!</v>
      </c>
      <c r="F147" s="147" t="e">
        <f t="shared" si="46"/>
        <v>#DIV/0!</v>
      </c>
      <c r="G147" s="147" t="e">
        <f t="shared" si="47"/>
        <v>#DIV/0!</v>
      </c>
      <c r="H147" s="2"/>
      <c r="I147" s="141" t="s">
        <v>33</v>
      </c>
      <c r="J147" s="303"/>
      <c r="K147" s="293"/>
      <c r="L147" s="293"/>
    </row>
    <row r="148" spans="1:12" ht="13.5" thickBot="1" x14ac:dyDescent="0.25">
      <c r="A148" s="142" t="s">
        <v>23</v>
      </c>
      <c r="B148" s="148" t="e">
        <f>B141/E141*1000</f>
        <v>#DIV/0!</v>
      </c>
      <c r="C148" s="148" t="e">
        <f>SUM(C141:C141/F141*1000)</f>
        <v>#DIV/0!</v>
      </c>
      <c r="D148" s="148" t="e">
        <f t="shared" si="44"/>
        <v>#DIV/0!</v>
      </c>
      <c r="E148" s="148" t="e">
        <f t="shared" si="45"/>
        <v>#DIV/0!</v>
      </c>
      <c r="F148" s="148" t="e">
        <f t="shared" si="46"/>
        <v>#DIV/0!</v>
      </c>
      <c r="G148" s="148" t="e">
        <f t="shared" si="47"/>
        <v>#DIV/0!</v>
      </c>
      <c r="H148" s="2"/>
      <c r="I148" s="252" t="s">
        <v>23</v>
      </c>
      <c r="J148" s="304"/>
      <c r="K148" s="291"/>
      <c r="L148" s="291"/>
    </row>
    <row r="149" spans="1:12" ht="13.5" thickBot="1" x14ac:dyDescent="0.25"/>
    <row r="150" spans="1:12" ht="16.5" thickBot="1" x14ac:dyDescent="0.3">
      <c r="A150" s="541" t="s">
        <v>45</v>
      </c>
      <c r="B150" s="559"/>
      <c r="C150" s="559"/>
      <c r="D150" s="559"/>
      <c r="E150" s="559"/>
      <c r="F150" s="559"/>
      <c r="G150" s="559"/>
      <c r="H150" s="559"/>
      <c r="I150" s="560"/>
      <c r="J150" s="706" t="s">
        <v>369</v>
      </c>
      <c r="K150" s="707"/>
      <c r="L150" s="708"/>
    </row>
    <row r="151" spans="1:12" ht="12.75" customHeight="1" x14ac:dyDescent="0.2">
      <c r="A151" s="136" t="s">
        <v>16</v>
      </c>
      <c r="B151" s="136" t="s">
        <v>17</v>
      </c>
      <c r="C151" s="139" t="s">
        <v>169</v>
      </c>
      <c r="D151" s="139" t="s">
        <v>18</v>
      </c>
      <c r="E151" s="136" t="s">
        <v>19</v>
      </c>
      <c r="F151" s="136" t="s">
        <v>20</v>
      </c>
      <c r="G151" s="136" t="s">
        <v>21</v>
      </c>
      <c r="H151" s="136" t="s">
        <v>22</v>
      </c>
      <c r="I151" s="136" t="s">
        <v>16</v>
      </c>
      <c r="J151" s="136" t="s">
        <v>20</v>
      </c>
      <c r="K151" s="709" t="s">
        <v>301</v>
      </c>
      <c r="L151" s="709" t="s">
        <v>314</v>
      </c>
    </row>
    <row r="152" spans="1:12" ht="51.95" customHeight="1" thickBot="1" x14ac:dyDescent="0.25">
      <c r="A152" s="137"/>
      <c r="B152" s="138" t="s">
        <v>62</v>
      </c>
      <c r="C152" s="140" t="s">
        <v>172</v>
      </c>
      <c r="D152" s="140" t="s">
        <v>63</v>
      </c>
      <c r="E152" s="138" t="s">
        <v>60</v>
      </c>
      <c r="F152" s="138" t="s">
        <v>64</v>
      </c>
      <c r="G152" s="138" t="s">
        <v>67</v>
      </c>
      <c r="H152" s="138"/>
      <c r="I152" s="137"/>
      <c r="J152" s="138" t="s">
        <v>300</v>
      </c>
      <c r="K152" s="710"/>
      <c r="L152" s="710"/>
    </row>
    <row r="153" spans="1:12" x14ac:dyDescent="0.2">
      <c r="A153" s="141" t="s">
        <v>34</v>
      </c>
      <c r="B153" s="15"/>
      <c r="C153" s="15"/>
      <c r="D153" s="15"/>
      <c r="E153" s="15"/>
      <c r="F153" s="15"/>
      <c r="G153" s="15"/>
      <c r="H153" s="15"/>
      <c r="I153" s="141" t="s">
        <v>34</v>
      </c>
      <c r="J153" s="248"/>
      <c r="K153" s="248"/>
      <c r="L153" s="309"/>
    </row>
    <row r="154" spans="1:12" x14ac:dyDescent="0.2">
      <c r="A154" s="141" t="s">
        <v>35</v>
      </c>
      <c r="B154" s="14"/>
      <c r="C154" s="14"/>
      <c r="D154" s="14"/>
      <c r="E154" s="15"/>
      <c r="F154" s="15"/>
      <c r="G154" s="15"/>
      <c r="H154" s="15"/>
      <c r="I154" s="141" t="s">
        <v>35</v>
      </c>
      <c r="J154" s="17"/>
      <c r="K154" s="17"/>
      <c r="L154" s="310"/>
    </row>
    <row r="155" spans="1:12" x14ac:dyDescent="0.2">
      <c r="A155" s="141" t="s">
        <v>36</v>
      </c>
      <c r="B155" s="14"/>
      <c r="C155" s="14"/>
      <c r="D155" s="14"/>
      <c r="E155" s="15"/>
      <c r="F155" s="15"/>
      <c r="G155" s="15"/>
      <c r="H155" s="15"/>
      <c r="I155" s="141" t="s">
        <v>36</v>
      </c>
      <c r="J155" s="17"/>
      <c r="K155" s="17"/>
      <c r="L155" s="310"/>
    </row>
    <row r="156" spans="1:12" x14ac:dyDescent="0.2">
      <c r="A156" s="141" t="s">
        <v>37</v>
      </c>
      <c r="B156" s="14"/>
      <c r="C156" s="14"/>
      <c r="D156" s="14"/>
      <c r="E156" s="15"/>
      <c r="F156" s="15"/>
      <c r="G156" s="15"/>
      <c r="H156" s="15"/>
      <c r="I156" s="141" t="s">
        <v>37</v>
      </c>
      <c r="J156" s="17"/>
      <c r="K156" s="17"/>
      <c r="L156" s="310"/>
    </row>
    <row r="157" spans="1:12" x14ac:dyDescent="0.2">
      <c r="A157" s="141" t="s">
        <v>33</v>
      </c>
      <c r="B157" s="14"/>
      <c r="C157" s="14"/>
      <c r="D157" s="14"/>
      <c r="E157" s="15"/>
      <c r="F157" s="15"/>
      <c r="G157" s="15"/>
      <c r="H157" s="15"/>
      <c r="I157" s="141" t="s">
        <v>33</v>
      </c>
      <c r="J157" s="250"/>
      <c r="K157" s="250"/>
      <c r="L157" s="290"/>
    </row>
    <row r="158" spans="1:12" ht="13.5" thickBot="1" x14ac:dyDescent="0.25">
      <c r="A158" s="142" t="s">
        <v>23</v>
      </c>
      <c r="B158" s="16"/>
      <c r="C158" s="16"/>
      <c r="D158" s="23"/>
      <c r="E158" s="17"/>
      <c r="F158" s="17"/>
      <c r="G158" s="17"/>
      <c r="H158" s="18"/>
      <c r="I158" s="142" t="s">
        <v>23</v>
      </c>
      <c r="J158" s="251"/>
      <c r="K158" s="251"/>
      <c r="L158" s="311"/>
    </row>
    <row r="159" spans="1:12" ht="13.5" thickBot="1" x14ac:dyDescent="0.25">
      <c r="A159" s="143" t="s">
        <v>16</v>
      </c>
      <c r="B159" s="145" t="s">
        <v>24</v>
      </c>
      <c r="C159" s="149" t="s">
        <v>173</v>
      </c>
      <c r="D159" s="149" t="s">
        <v>146</v>
      </c>
      <c r="E159" s="145" t="s">
        <v>25</v>
      </c>
      <c r="F159" s="145" t="s">
        <v>26</v>
      </c>
      <c r="G159" s="145" t="s">
        <v>27</v>
      </c>
      <c r="H159" s="2"/>
      <c r="I159" s="136" t="s">
        <v>16</v>
      </c>
      <c r="J159" s="302"/>
      <c r="K159" s="514" t="s">
        <v>303</v>
      </c>
      <c r="L159" s="514" t="s">
        <v>304</v>
      </c>
    </row>
    <row r="160" spans="1:12" x14ac:dyDescent="0.2">
      <c r="A160" s="144" t="s">
        <v>34</v>
      </c>
      <c r="B160" s="146" t="e">
        <f t="shared" ref="B160:B165" si="49">B153/E153*1000</f>
        <v>#DIV/0!</v>
      </c>
      <c r="C160" s="210" t="e">
        <f t="shared" ref="C160:C165" si="50">SUM(C153:C153/F153*1000)</f>
        <v>#DIV/0!</v>
      </c>
      <c r="D160" s="146" t="e">
        <f t="shared" ref="D160:D165" si="51">SUM(D153:D153/G153*1000)</f>
        <v>#DIV/0!</v>
      </c>
      <c r="E160" s="146" t="e">
        <f t="shared" ref="E160:E165" si="52">(E153/H153)*100</f>
        <v>#DIV/0!</v>
      </c>
      <c r="F160" s="146" t="e">
        <f t="shared" ref="F160:F165" si="53">(F153/H153)*100</f>
        <v>#DIV/0!</v>
      </c>
      <c r="G160" s="146" t="e">
        <f t="shared" ref="G160:G165" si="54">(G153/H153)*100</f>
        <v>#DIV/0!</v>
      </c>
      <c r="H160" s="2"/>
      <c r="I160" s="141" t="s">
        <v>34</v>
      </c>
      <c r="J160" s="303"/>
      <c r="K160" s="292" t="e">
        <f t="shared" ref="K160:L163" si="55">K153/J153*100</f>
        <v>#DIV/0!</v>
      </c>
      <c r="L160" s="292" t="e">
        <f t="shared" si="55"/>
        <v>#DIV/0!</v>
      </c>
    </row>
    <row r="161" spans="1:12" x14ac:dyDescent="0.2">
      <c r="A161" s="141" t="s">
        <v>35</v>
      </c>
      <c r="B161" s="147" t="e">
        <f t="shared" si="49"/>
        <v>#DIV/0!</v>
      </c>
      <c r="C161" s="147" t="e">
        <f t="shared" si="50"/>
        <v>#DIV/0!</v>
      </c>
      <c r="D161" s="147" t="e">
        <f t="shared" si="51"/>
        <v>#DIV/0!</v>
      </c>
      <c r="E161" s="147" t="e">
        <f t="shared" si="52"/>
        <v>#DIV/0!</v>
      </c>
      <c r="F161" s="147" t="e">
        <f t="shared" si="53"/>
        <v>#DIV/0!</v>
      </c>
      <c r="G161" s="147" t="e">
        <f t="shared" si="54"/>
        <v>#DIV/0!</v>
      </c>
      <c r="H161" s="2"/>
      <c r="I161" s="141" t="s">
        <v>35</v>
      </c>
      <c r="J161" s="303"/>
      <c r="K161" s="293" t="e">
        <f t="shared" si="55"/>
        <v>#DIV/0!</v>
      </c>
      <c r="L161" s="293" t="e">
        <f t="shared" si="55"/>
        <v>#DIV/0!</v>
      </c>
    </row>
    <row r="162" spans="1:12" x14ac:dyDescent="0.2">
      <c r="A162" s="141" t="s">
        <v>36</v>
      </c>
      <c r="B162" s="147" t="e">
        <f t="shared" si="49"/>
        <v>#DIV/0!</v>
      </c>
      <c r="C162" s="147" t="e">
        <f t="shared" si="50"/>
        <v>#DIV/0!</v>
      </c>
      <c r="D162" s="147" t="e">
        <f t="shared" si="51"/>
        <v>#DIV/0!</v>
      </c>
      <c r="E162" s="147" t="e">
        <f t="shared" si="52"/>
        <v>#DIV/0!</v>
      </c>
      <c r="F162" s="147" t="e">
        <f t="shared" si="53"/>
        <v>#DIV/0!</v>
      </c>
      <c r="G162" s="147" t="e">
        <f t="shared" si="54"/>
        <v>#DIV/0!</v>
      </c>
      <c r="H162" s="2"/>
      <c r="I162" s="141" t="s">
        <v>36</v>
      </c>
      <c r="J162" s="303"/>
      <c r="K162" s="293" t="e">
        <f t="shared" si="55"/>
        <v>#DIV/0!</v>
      </c>
      <c r="L162" s="293" t="e">
        <f t="shared" si="55"/>
        <v>#DIV/0!</v>
      </c>
    </row>
    <row r="163" spans="1:12" x14ac:dyDescent="0.2">
      <c r="A163" s="141" t="s">
        <v>37</v>
      </c>
      <c r="B163" s="147" t="e">
        <f t="shared" si="49"/>
        <v>#DIV/0!</v>
      </c>
      <c r="C163" s="147" t="e">
        <f t="shared" si="50"/>
        <v>#DIV/0!</v>
      </c>
      <c r="D163" s="147" t="e">
        <f t="shared" si="51"/>
        <v>#DIV/0!</v>
      </c>
      <c r="E163" s="147" t="e">
        <f t="shared" si="52"/>
        <v>#DIV/0!</v>
      </c>
      <c r="F163" s="147" t="e">
        <f t="shared" si="53"/>
        <v>#DIV/0!</v>
      </c>
      <c r="G163" s="147" t="e">
        <f t="shared" si="54"/>
        <v>#DIV/0!</v>
      </c>
      <c r="H163" s="2"/>
      <c r="I163" s="141" t="s">
        <v>37</v>
      </c>
      <c r="J163" s="303"/>
      <c r="K163" s="293" t="e">
        <f t="shared" si="55"/>
        <v>#DIV/0!</v>
      </c>
      <c r="L163" s="293" t="e">
        <f t="shared" si="55"/>
        <v>#DIV/0!</v>
      </c>
    </row>
    <row r="164" spans="1:12" x14ac:dyDescent="0.2">
      <c r="A164" s="141" t="s">
        <v>33</v>
      </c>
      <c r="B164" s="147" t="e">
        <f t="shared" si="49"/>
        <v>#DIV/0!</v>
      </c>
      <c r="C164" s="147" t="e">
        <f t="shared" si="50"/>
        <v>#DIV/0!</v>
      </c>
      <c r="D164" s="147" t="e">
        <f t="shared" si="51"/>
        <v>#DIV/0!</v>
      </c>
      <c r="E164" s="147" t="e">
        <f t="shared" si="52"/>
        <v>#DIV/0!</v>
      </c>
      <c r="F164" s="147" t="e">
        <f t="shared" si="53"/>
        <v>#DIV/0!</v>
      </c>
      <c r="G164" s="147" t="e">
        <f t="shared" si="54"/>
        <v>#DIV/0!</v>
      </c>
      <c r="H164" s="2"/>
      <c r="I164" s="141" t="s">
        <v>33</v>
      </c>
      <c r="J164" s="303"/>
      <c r="K164" s="293"/>
      <c r="L164" s="293"/>
    </row>
    <row r="165" spans="1:12" ht="13.5" thickBot="1" x14ac:dyDescent="0.25">
      <c r="A165" s="142" t="s">
        <v>23</v>
      </c>
      <c r="B165" s="148" t="e">
        <f t="shared" si="49"/>
        <v>#DIV/0!</v>
      </c>
      <c r="C165" s="148" t="e">
        <f t="shared" si="50"/>
        <v>#DIV/0!</v>
      </c>
      <c r="D165" s="148" t="e">
        <f t="shared" si="51"/>
        <v>#DIV/0!</v>
      </c>
      <c r="E165" s="148" t="e">
        <f t="shared" si="52"/>
        <v>#DIV/0!</v>
      </c>
      <c r="F165" s="148" t="e">
        <f t="shared" si="53"/>
        <v>#DIV/0!</v>
      </c>
      <c r="G165" s="148" t="e">
        <f t="shared" si="54"/>
        <v>#DIV/0!</v>
      </c>
      <c r="H165" s="2"/>
      <c r="I165" s="252" t="s">
        <v>23</v>
      </c>
      <c r="J165" s="304"/>
      <c r="K165" s="291"/>
      <c r="L165" s="291"/>
    </row>
    <row r="166" spans="1:12" ht="13.5" thickBot="1" x14ac:dyDescent="0.25"/>
    <row r="167" spans="1:12" ht="16.5" thickBot="1" x14ac:dyDescent="0.3">
      <c r="A167" s="541" t="s">
        <v>46</v>
      </c>
      <c r="B167" s="559"/>
      <c r="C167" s="559"/>
      <c r="D167" s="559"/>
      <c r="E167" s="559"/>
      <c r="F167" s="559"/>
      <c r="G167" s="559"/>
      <c r="H167" s="559"/>
      <c r="I167" s="560"/>
      <c r="J167" s="706" t="s">
        <v>369</v>
      </c>
      <c r="K167" s="707"/>
      <c r="L167" s="708"/>
    </row>
    <row r="168" spans="1:12" ht="12.75" customHeight="1" x14ac:dyDescent="0.2">
      <c r="A168" s="136" t="s">
        <v>16</v>
      </c>
      <c r="B168" s="136" t="s">
        <v>17</v>
      </c>
      <c r="C168" s="139" t="s">
        <v>169</v>
      </c>
      <c r="D168" s="139" t="s">
        <v>18</v>
      </c>
      <c r="E168" s="136" t="s">
        <v>19</v>
      </c>
      <c r="F168" s="136" t="s">
        <v>20</v>
      </c>
      <c r="G168" s="136" t="s">
        <v>21</v>
      </c>
      <c r="H168" s="136" t="s">
        <v>22</v>
      </c>
      <c r="I168" s="136" t="s">
        <v>16</v>
      </c>
      <c r="J168" s="136" t="s">
        <v>20</v>
      </c>
      <c r="K168" s="709" t="s">
        <v>301</v>
      </c>
      <c r="L168" s="709" t="s">
        <v>314</v>
      </c>
    </row>
    <row r="169" spans="1:12" ht="51.95" customHeight="1" thickBot="1" x14ac:dyDescent="0.25">
      <c r="A169" s="137"/>
      <c r="B169" s="138" t="s">
        <v>62</v>
      </c>
      <c r="C169" s="140" t="s">
        <v>172</v>
      </c>
      <c r="D169" s="140" t="s">
        <v>63</v>
      </c>
      <c r="E169" s="138" t="s">
        <v>60</v>
      </c>
      <c r="F169" s="138" t="s">
        <v>64</v>
      </c>
      <c r="G169" s="138" t="s">
        <v>67</v>
      </c>
      <c r="H169" s="138"/>
      <c r="I169" s="137"/>
      <c r="J169" s="138" t="s">
        <v>300</v>
      </c>
      <c r="K169" s="710"/>
      <c r="L169" s="710"/>
    </row>
    <row r="170" spans="1:12" x14ac:dyDescent="0.2">
      <c r="A170" s="141" t="s">
        <v>34</v>
      </c>
      <c r="B170" s="15"/>
      <c r="C170" s="15"/>
      <c r="D170" s="15"/>
      <c r="E170" s="15"/>
      <c r="F170" s="15"/>
      <c r="G170" s="15"/>
      <c r="H170" s="15"/>
      <c r="I170" s="141" t="s">
        <v>34</v>
      </c>
      <c r="J170" s="248"/>
      <c r="K170" s="248"/>
      <c r="L170" s="309"/>
    </row>
    <row r="171" spans="1:12" x14ac:dyDescent="0.2">
      <c r="A171" s="141" t="s">
        <v>35</v>
      </c>
      <c r="B171" s="14"/>
      <c r="C171" s="14"/>
      <c r="D171" s="14"/>
      <c r="E171" s="15"/>
      <c r="F171" s="15"/>
      <c r="G171" s="15"/>
      <c r="H171" s="15"/>
      <c r="I171" s="141" t="s">
        <v>35</v>
      </c>
      <c r="J171" s="17"/>
      <c r="K171" s="17"/>
      <c r="L171" s="310"/>
    </row>
    <row r="172" spans="1:12" x14ac:dyDescent="0.2">
      <c r="A172" s="141" t="s">
        <v>36</v>
      </c>
      <c r="B172" s="14"/>
      <c r="C172" s="14"/>
      <c r="D172" s="14"/>
      <c r="E172" s="15"/>
      <c r="F172" s="15"/>
      <c r="G172" s="15"/>
      <c r="H172" s="15"/>
      <c r="I172" s="141" t="s">
        <v>36</v>
      </c>
      <c r="J172" s="17"/>
      <c r="K172" s="17"/>
      <c r="L172" s="310"/>
    </row>
    <row r="173" spans="1:12" x14ac:dyDescent="0.2">
      <c r="A173" s="141" t="s">
        <v>37</v>
      </c>
      <c r="B173" s="14"/>
      <c r="C173" s="14"/>
      <c r="D173" s="14"/>
      <c r="E173" s="15"/>
      <c r="F173" s="15"/>
      <c r="G173" s="15"/>
      <c r="H173" s="15"/>
      <c r="I173" s="141" t="s">
        <v>37</v>
      </c>
      <c r="J173" s="17"/>
      <c r="K173" s="17"/>
      <c r="L173" s="310"/>
    </row>
    <row r="174" spans="1:12" x14ac:dyDescent="0.2">
      <c r="A174" s="141" t="s">
        <v>33</v>
      </c>
      <c r="B174" s="14"/>
      <c r="C174" s="14"/>
      <c r="D174" s="14"/>
      <c r="E174" s="15"/>
      <c r="F174" s="15"/>
      <c r="G174" s="15"/>
      <c r="H174" s="15"/>
      <c r="I174" s="141" t="s">
        <v>33</v>
      </c>
      <c r="J174" s="250"/>
      <c r="K174" s="250"/>
      <c r="L174" s="290"/>
    </row>
    <row r="175" spans="1:12" ht="13.5" thickBot="1" x14ac:dyDescent="0.25">
      <c r="A175" s="142" t="s">
        <v>23</v>
      </c>
      <c r="B175" s="16"/>
      <c r="C175" s="16"/>
      <c r="D175" s="23"/>
      <c r="E175" s="17"/>
      <c r="F175" s="17"/>
      <c r="G175" s="17"/>
      <c r="H175" s="18"/>
      <c r="I175" s="142" t="s">
        <v>23</v>
      </c>
      <c r="J175" s="251"/>
      <c r="K175" s="251"/>
      <c r="L175" s="311"/>
    </row>
    <row r="176" spans="1:12" ht="13.5" thickBot="1" x14ac:dyDescent="0.25">
      <c r="A176" s="143" t="s">
        <v>16</v>
      </c>
      <c r="B176" s="145" t="s">
        <v>24</v>
      </c>
      <c r="C176" s="149" t="s">
        <v>173</v>
      </c>
      <c r="D176" s="149" t="s">
        <v>146</v>
      </c>
      <c r="E176" s="145" t="s">
        <v>25</v>
      </c>
      <c r="F176" s="145" t="s">
        <v>26</v>
      </c>
      <c r="G176" s="145" t="s">
        <v>27</v>
      </c>
      <c r="H176" s="2"/>
      <c r="I176" s="136" t="s">
        <v>16</v>
      </c>
      <c r="J176" s="302"/>
      <c r="K176" s="514" t="s">
        <v>303</v>
      </c>
      <c r="L176" s="514" t="s">
        <v>304</v>
      </c>
    </row>
    <row r="177" spans="1:12" x14ac:dyDescent="0.2">
      <c r="A177" s="144" t="s">
        <v>34</v>
      </c>
      <c r="B177" s="146" t="e">
        <f t="shared" ref="B177:B182" si="56">B170/E170*1000</f>
        <v>#DIV/0!</v>
      </c>
      <c r="C177" s="210" t="e">
        <f t="shared" ref="C177:C182" si="57">SUM(C170:C170/F170*1000)</f>
        <v>#DIV/0!</v>
      </c>
      <c r="D177" s="146" t="e">
        <f t="shared" ref="D177:D182" si="58">SUM(D170:D170/G170*1000)</f>
        <v>#DIV/0!</v>
      </c>
      <c r="E177" s="146" t="e">
        <f t="shared" ref="E177:E182" si="59">(E170/H170)*100</f>
        <v>#DIV/0!</v>
      </c>
      <c r="F177" s="146" t="e">
        <f t="shared" ref="F177:F182" si="60">(F170/H170)*100</f>
        <v>#DIV/0!</v>
      </c>
      <c r="G177" s="146" t="e">
        <f t="shared" ref="G177:G182" si="61">(G170/H170)*100</f>
        <v>#DIV/0!</v>
      </c>
      <c r="H177" s="2"/>
      <c r="I177" s="141" t="s">
        <v>34</v>
      </c>
      <c r="J177" s="303"/>
      <c r="K177" s="292" t="e">
        <f t="shared" ref="K177:L180" si="62">K170/J170*100</f>
        <v>#DIV/0!</v>
      </c>
      <c r="L177" s="292" t="e">
        <f t="shared" si="62"/>
        <v>#DIV/0!</v>
      </c>
    </row>
    <row r="178" spans="1:12" x14ac:dyDescent="0.2">
      <c r="A178" s="141" t="s">
        <v>35</v>
      </c>
      <c r="B178" s="147" t="e">
        <f t="shared" si="56"/>
        <v>#DIV/0!</v>
      </c>
      <c r="C178" s="147" t="e">
        <f t="shared" si="57"/>
        <v>#DIV/0!</v>
      </c>
      <c r="D178" s="147" t="e">
        <f t="shared" si="58"/>
        <v>#DIV/0!</v>
      </c>
      <c r="E178" s="147" t="e">
        <f t="shared" si="59"/>
        <v>#DIV/0!</v>
      </c>
      <c r="F178" s="147" t="e">
        <f t="shared" si="60"/>
        <v>#DIV/0!</v>
      </c>
      <c r="G178" s="147" t="e">
        <f t="shared" si="61"/>
        <v>#DIV/0!</v>
      </c>
      <c r="H178" s="2"/>
      <c r="I178" s="141" t="s">
        <v>35</v>
      </c>
      <c r="J178" s="303"/>
      <c r="K178" s="293" t="e">
        <f t="shared" si="62"/>
        <v>#DIV/0!</v>
      </c>
      <c r="L178" s="293" t="e">
        <f t="shared" si="62"/>
        <v>#DIV/0!</v>
      </c>
    </row>
    <row r="179" spans="1:12" x14ac:dyDescent="0.2">
      <c r="A179" s="141" t="s">
        <v>36</v>
      </c>
      <c r="B179" s="147" t="e">
        <f t="shared" si="56"/>
        <v>#DIV/0!</v>
      </c>
      <c r="C179" s="147" t="e">
        <f t="shared" si="57"/>
        <v>#DIV/0!</v>
      </c>
      <c r="D179" s="147" t="e">
        <f t="shared" si="58"/>
        <v>#DIV/0!</v>
      </c>
      <c r="E179" s="147" t="e">
        <f t="shared" si="59"/>
        <v>#DIV/0!</v>
      </c>
      <c r="F179" s="147" t="e">
        <f t="shared" si="60"/>
        <v>#DIV/0!</v>
      </c>
      <c r="G179" s="147" t="e">
        <f t="shared" si="61"/>
        <v>#DIV/0!</v>
      </c>
      <c r="H179" s="2"/>
      <c r="I179" s="141" t="s">
        <v>36</v>
      </c>
      <c r="J179" s="303"/>
      <c r="K179" s="293" t="e">
        <f t="shared" si="62"/>
        <v>#DIV/0!</v>
      </c>
      <c r="L179" s="293" t="e">
        <f t="shared" si="62"/>
        <v>#DIV/0!</v>
      </c>
    </row>
    <row r="180" spans="1:12" x14ac:dyDescent="0.2">
      <c r="A180" s="141" t="s">
        <v>37</v>
      </c>
      <c r="B180" s="147" t="e">
        <f t="shared" si="56"/>
        <v>#DIV/0!</v>
      </c>
      <c r="C180" s="147" t="e">
        <f t="shared" si="57"/>
        <v>#DIV/0!</v>
      </c>
      <c r="D180" s="147" t="e">
        <f t="shared" si="58"/>
        <v>#DIV/0!</v>
      </c>
      <c r="E180" s="147" t="e">
        <f t="shared" si="59"/>
        <v>#DIV/0!</v>
      </c>
      <c r="F180" s="147" t="e">
        <f t="shared" si="60"/>
        <v>#DIV/0!</v>
      </c>
      <c r="G180" s="147" t="e">
        <f t="shared" si="61"/>
        <v>#DIV/0!</v>
      </c>
      <c r="H180" s="2"/>
      <c r="I180" s="141" t="s">
        <v>37</v>
      </c>
      <c r="J180" s="303"/>
      <c r="K180" s="293" t="e">
        <f t="shared" si="62"/>
        <v>#DIV/0!</v>
      </c>
      <c r="L180" s="293" t="e">
        <f t="shared" si="62"/>
        <v>#DIV/0!</v>
      </c>
    </row>
    <row r="181" spans="1:12" x14ac:dyDescent="0.2">
      <c r="A181" s="141" t="s">
        <v>33</v>
      </c>
      <c r="B181" s="147" t="e">
        <f t="shared" si="56"/>
        <v>#DIV/0!</v>
      </c>
      <c r="C181" s="147" t="e">
        <f t="shared" si="57"/>
        <v>#DIV/0!</v>
      </c>
      <c r="D181" s="147" t="e">
        <f t="shared" si="58"/>
        <v>#DIV/0!</v>
      </c>
      <c r="E181" s="147" t="e">
        <f t="shared" si="59"/>
        <v>#DIV/0!</v>
      </c>
      <c r="F181" s="147" t="e">
        <f t="shared" si="60"/>
        <v>#DIV/0!</v>
      </c>
      <c r="G181" s="147" t="e">
        <f t="shared" si="61"/>
        <v>#DIV/0!</v>
      </c>
      <c r="H181" s="2"/>
      <c r="I181" s="141" t="s">
        <v>33</v>
      </c>
      <c r="J181" s="303"/>
      <c r="K181" s="293"/>
      <c r="L181" s="293"/>
    </row>
    <row r="182" spans="1:12" ht="13.5" thickBot="1" x14ac:dyDescent="0.25">
      <c r="A182" s="142" t="s">
        <v>23</v>
      </c>
      <c r="B182" s="148" t="e">
        <f t="shared" si="56"/>
        <v>#DIV/0!</v>
      </c>
      <c r="C182" s="148" t="e">
        <f t="shared" si="57"/>
        <v>#DIV/0!</v>
      </c>
      <c r="D182" s="148" t="e">
        <f t="shared" si="58"/>
        <v>#DIV/0!</v>
      </c>
      <c r="E182" s="148" t="e">
        <f t="shared" si="59"/>
        <v>#DIV/0!</v>
      </c>
      <c r="F182" s="148" t="e">
        <f t="shared" si="60"/>
        <v>#DIV/0!</v>
      </c>
      <c r="G182" s="148" t="e">
        <f t="shared" si="61"/>
        <v>#DIV/0!</v>
      </c>
      <c r="H182" s="2"/>
      <c r="I182" s="252" t="s">
        <v>23</v>
      </c>
      <c r="J182" s="304"/>
      <c r="K182" s="291"/>
      <c r="L182" s="291"/>
    </row>
    <row r="183" spans="1:12" ht="13.5" thickBot="1" x14ac:dyDescent="0.25"/>
    <row r="184" spans="1:12" ht="16.5" thickBot="1" x14ac:dyDescent="0.3">
      <c r="A184" s="541" t="s">
        <v>47</v>
      </c>
      <c r="B184" s="559"/>
      <c r="C184" s="559"/>
      <c r="D184" s="559"/>
      <c r="E184" s="559"/>
      <c r="F184" s="559"/>
      <c r="G184" s="559"/>
      <c r="H184" s="559"/>
      <c r="I184" s="560"/>
      <c r="J184" s="706" t="s">
        <v>369</v>
      </c>
      <c r="K184" s="707"/>
      <c r="L184" s="708"/>
    </row>
    <row r="185" spans="1:12" ht="12.75" customHeight="1" x14ac:dyDescent="0.2">
      <c r="A185" s="136" t="s">
        <v>16</v>
      </c>
      <c r="B185" s="136" t="s">
        <v>17</v>
      </c>
      <c r="C185" s="139" t="s">
        <v>169</v>
      </c>
      <c r="D185" s="139" t="s">
        <v>18</v>
      </c>
      <c r="E185" s="136" t="s">
        <v>19</v>
      </c>
      <c r="F185" s="136" t="s">
        <v>20</v>
      </c>
      <c r="G185" s="136" t="s">
        <v>21</v>
      </c>
      <c r="H185" s="136" t="s">
        <v>22</v>
      </c>
      <c r="I185" s="136" t="s">
        <v>16</v>
      </c>
      <c r="J185" s="136" t="s">
        <v>20</v>
      </c>
      <c r="K185" s="709" t="s">
        <v>301</v>
      </c>
      <c r="L185" s="709" t="s">
        <v>314</v>
      </c>
    </row>
    <row r="186" spans="1:12" ht="51.95" customHeight="1" thickBot="1" x14ac:dyDescent="0.25">
      <c r="A186" s="137"/>
      <c r="B186" s="138" t="s">
        <v>62</v>
      </c>
      <c r="C186" s="140" t="s">
        <v>172</v>
      </c>
      <c r="D186" s="140" t="s">
        <v>63</v>
      </c>
      <c r="E186" s="138" t="s">
        <v>60</v>
      </c>
      <c r="F186" s="138" t="s">
        <v>64</v>
      </c>
      <c r="G186" s="138" t="s">
        <v>67</v>
      </c>
      <c r="H186" s="138"/>
      <c r="I186" s="137"/>
      <c r="J186" s="138" t="s">
        <v>300</v>
      </c>
      <c r="K186" s="710"/>
      <c r="L186" s="710"/>
    </row>
    <row r="187" spans="1:12" x14ac:dyDescent="0.2">
      <c r="A187" s="141" t="s">
        <v>34</v>
      </c>
      <c r="B187" s="15"/>
      <c r="C187" s="15"/>
      <c r="D187" s="15"/>
      <c r="E187" s="15"/>
      <c r="F187" s="15"/>
      <c r="G187" s="15"/>
      <c r="H187" s="15"/>
      <c r="I187" s="141" t="s">
        <v>34</v>
      </c>
      <c r="J187" s="248"/>
      <c r="K187" s="248"/>
      <c r="L187" s="309"/>
    </row>
    <row r="188" spans="1:12" x14ac:dyDescent="0.2">
      <c r="A188" s="141" t="s">
        <v>35</v>
      </c>
      <c r="B188" s="14"/>
      <c r="C188" s="14"/>
      <c r="D188" s="14"/>
      <c r="E188" s="15"/>
      <c r="F188" s="15"/>
      <c r="G188" s="15"/>
      <c r="H188" s="15"/>
      <c r="I188" s="141" t="s">
        <v>35</v>
      </c>
      <c r="J188" s="17"/>
      <c r="K188" s="17"/>
      <c r="L188" s="310"/>
    </row>
    <row r="189" spans="1:12" x14ac:dyDescent="0.2">
      <c r="A189" s="141" t="s">
        <v>36</v>
      </c>
      <c r="B189" s="14"/>
      <c r="C189" s="14"/>
      <c r="D189" s="14"/>
      <c r="E189" s="15"/>
      <c r="F189" s="15"/>
      <c r="G189" s="15"/>
      <c r="H189" s="15"/>
      <c r="I189" s="141" t="s">
        <v>36</v>
      </c>
      <c r="J189" s="17"/>
      <c r="K189" s="17"/>
      <c r="L189" s="310"/>
    </row>
    <row r="190" spans="1:12" x14ac:dyDescent="0.2">
      <c r="A190" s="141" t="s">
        <v>37</v>
      </c>
      <c r="B190" s="14"/>
      <c r="C190" s="14"/>
      <c r="D190" s="14"/>
      <c r="E190" s="15"/>
      <c r="F190" s="15"/>
      <c r="G190" s="15"/>
      <c r="H190" s="15"/>
      <c r="I190" s="141" t="s">
        <v>37</v>
      </c>
      <c r="J190" s="17"/>
      <c r="K190" s="17"/>
      <c r="L190" s="310"/>
    </row>
    <row r="191" spans="1:12" x14ac:dyDescent="0.2">
      <c r="A191" s="141" t="s">
        <v>33</v>
      </c>
      <c r="B191" s="14"/>
      <c r="C191" s="14"/>
      <c r="D191" s="14"/>
      <c r="E191" s="15"/>
      <c r="F191" s="15"/>
      <c r="G191" s="15"/>
      <c r="H191" s="15"/>
      <c r="I191" s="141" t="s">
        <v>33</v>
      </c>
      <c r="J191" s="250"/>
      <c r="K191" s="250"/>
      <c r="L191" s="290"/>
    </row>
    <row r="192" spans="1:12" ht="13.5" thickBot="1" x14ac:dyDescent="0.25">
      <c r="A192" s="142" t="s">
        <v>23</v>
      </c>
      <c r="B192" s="16"/>
      <c r="C192" s="16"/>
      <c r="D192" s="23"/>
      <c r="E192" s="17"/>
      <c r="F192" s="17"/>
      <c r="G192" s="17"/>
      <c r="H192" s="18"/>
      <c r="I192" s="142" t="s">
        <v>23</v>
      </c>
      <c r="J192" s="251"/>
      <c r="K192" s="251"/>
      <c r="L192" s="311"/>
    </row>
    <row r="193" spans="1:12" ht="13.5" thickBot="1" x14ac:dyDescent="0.25">
      <c r="A193" s="143" t="s">
        <v>16</v>
      </c>
      <c r="B193" s="145" t="s">
        <v>24</v>
      </c>
      <c r="C193" s="149" t="s">
        <v>173</v>
      </c>
      <c r="D193" s="149" t="s">
        <v>146</v>
      </c>
      <c r="E193" s="145" t="s">
        <v>25</v>
      </c>
      <c r="F193" s="145" t="s">
        <v>26</v>
      </c>
      <c r="G193" s="145" t="s">
        <v>27</v>
      </c>
      <c r="H193" s="2"/>
      <c r="I193" s="136" t="s">
        <v>16</v>
      </c>
      <c r="J193" s="302"/>
      <c r="K193" s="514" t="s">
        <v>303</v>
      </c>
      <c r="L193" s="514" t="s">
        <v>304</v>
      </c>
    </row>
    <row r="194" spans="1:12" x14ac:dyDescent="0.2">
      <c r="A194" s="144" t="s">
        <v>34</v>
      </c>
      <c r="B194" s="146" t="e">
        <f t="shared" ref="B194:B199" si="63">B187/E187*1000</f>
        <v>#DIV/0!</v>
      </c>
      <c r="C194" s="210" t="e">
        <f t="shared" ref="C194:C199" si="64">SUM(C187:C187/F187*1000)</f>
        <v>#DIV/0!</v>
      </c>
      <c r="D194" s="146" t="e">
        <f t="shared" ref="D194:D199" si="65">SUM(D187:D187/G187*1000)</f>
        <v>#DIV/0!</v>
      </c>
      <c r="E194" s="146" t="e">
        <f t="shared" ref="E194:E199" si="66">(E187/H187)*100</f>
        <v>#DIV/0!</v>
      </c>
      <c r="F194" s="146" t="e">
        <f t="shared" ref="F194:F199" si="67">(F187/H187)*100</f>
        <v>#DIV/0!</v>
      </c>
      <c r="G194" s="146" t="e">
        <f t="shared" ref="G194:G199" si="68">(G187/H187)*100</f>
        <v>#DIV/0!</v>
      </c>
      <c r="H194" s="2"/>
      <c r="I194" s="141" t="s">
        <v>34</v>
      </c>
      <c r="J194" s="303"/>
      <c r="K194" s="292" t="e">
        <f t="shared" ref="K194:L197" si="69">K187/J187*100</f>
        <v>#DIV/0!</v>
      </c>
      <c r="L194" s="292" t="e">
        <f t="shared" si="69"/>
        <v>#DIV/0!</v>
      </c>
    </row>
    <row r="195" spans="1:12" x14ac:dyDescent="0.2">
      <c r="A195" s="141" t="s">
        <v>35</v>
      </c>
      <c r="B195" s="147" t="e">
        <f t="shared" si="63"/>
        <v>#DIV/0!</v>
      </c>
      <c r="C195" s="147" t="e">
        <f t="shared" si="64"/>
        <v>#DIV/0!</v>
      </c>
      <c r="D195" s="147" t="e">
        <f t="shared" si="65"/>
        <v>#DIV/0!</v>
      </c>
      <c r="E195" s="147" t="e">
        <f t="shared" si="66"/>
        <v>#DIV/0!</v>
      </c>
      <c r="F195" s="147" t="e">
        <f t="shared" si="67"/>
        <v>#DIV/0!</v>
      </c>
      <c r="G195" s="147" t="e">
        <f t="shared" si="68"/>
        <v>#DIV/0!</v>
      </c>
      <c r="H195" s="2"/>
      <c r="I195" s="141" t="s">
        <v>35</v>
      </c>
      <c r="J195" s="303"/>
      <c r="K195" s="293" t="e">
        <f t="shared" si="69"/>
        <v>#DIV/0!</v>
      </c>
      <c r="L195" s="293" t="e">
        <f t="shared" si="69"/>
        <v>#DIV/0!</v>
      </c>
    </row>
    <row r="196" spans="1:12" x14ac:dyDescent="0.2">
      <c r="A196" s="141" t="s">
        <v>36</v>
      </c>
      <c r="B196" s="147" t="e">
        <f t="shared" si="63"/>
        <v>#DIV/0!</v>
      </c>
      <c r="C196" s="147" t="e">
        <f t="shared" si="64"/>
        <v>#DIV/0!</v>
      </c>
      <c r="D196" s="147" t="e">
        <f t="shared" si="65"/>
        <v>#DIV/0!</v>
      </c>
      <c r="E196" s="147" t="e">
        <f t="shared" si="66"/>
        <v>#DIV/0!</v>
      </c>
      <c r="F196" s="147" t="e">
        <f t="shared" si="67"/>
        <v>#DIV/0!</v>
      </c>
      <c r="G196" s="147" t="e">
        <f t="shared" si="68"/>
        <v>#DIV/0!</v>
      </c>
      <c r="H196" s="2"/>
      <c r="I196" s="141" t="s">
        <v>36</v>
      </c>
      <c r="J196" s="303"/>
      <c r="K196" s="293" t="e">
        <f t="shared" si="69"/>
        <v>#DIV/0!</v>
      </c>
      <c r="L196" s="293" t="e">
        <f t="shared" si="69"/>
        <v>#DIV/0!</v>
      </c>
    </row>
    <row r="197" spans="1:12" x14ac:dyDescent="0.2">
      <c r="A197" s="141" t="s">
        <v>37</v>
      </c>
      <c r="B197" s="147" t="e">
        <f t="shared" si="63"/>
        <v>#DIV/0!</v>
      </c>
      <c r="C197" s="147" t="e">
        <f t="shared" si="64"/>
        <v>#DIV/0!</v>
      </c>
      <c r="D197" s="147" t="e">
        <f t="shared" si="65"/>
        <v>#DIV/0!</v>
      </c>
      <c r="E197" s="147" t="e">
        <f t="shared" si="66"/>
        <v>#DIV/0!</v>
      </c>
      <c r="F197" s="147" t="e">
        <f t="shared" si="67"/>
        <v>#DIV/0!</v>
      </c>
      <c r="G197" s="147" t="e">
        <f t="shared" si="68"/>
        <v>#DIV/0!</v>
      </c>
      <c r="H197" s="2"/>
      <c r="I197" s="141" t="s">
        <v>37</v>
      </c>
      <c r="J197" s="303"/>
      <c r="K197" s="293" t="e">
        <f t="shared" si="69"/>
        <v>#DIV/0!</v>
      </c>
      <c r="L197" s="293" t="e">
        <f t="shared" si="69"/>
        <v>#DIV/0!</v>
      </c>
    </row>
    <row r="198" spans="1:12" x14ac:dyDescent="0.2">
      <c r="A198" s="141" t="s">
        <v>33</v>
      </c>
      <c r="B198" s="147" t="e">
        <f t="shared" si="63"/>
        <v>#DIV/0!</v>
      </c>
      <c r="C198" s="147" t="e">
        <f t="shared" si="64"/>
        <v>#DIV/0!</v>
      </c>
      <c r="D198" s="147" t="e">
        <f t="shared" si="65"/>
        <v>#DIV/0!</v>
      </c>
      <c r="E198" s="147" t="e">
        <f t="shared" si="66"/>
        <v>#DIV/0!</v>
      </c>
      <c r="F198" s="147" t="e">
        <f t="shared" si="67"/>
        <v>#DIV/0!</v>
      </c>
      <c r="G198" s="147" t="e">
        <f t="shared" si="68"/>
        <v>#DIV/0!</v>
      </c>
      <c r="H198" s="2"/>
      <c r="I198" s="141" t="s">
        <v>33</v>
      </c>
      <c r="J198" s="303"/>
      <c r="K198" s="293"/>
      <c r="L198" s="293"/>
    </row>
    <row r="199" spans="1:12" ht="13.5" thickBot="1" x14ac:dyDescent="0.25">
      <c r="A199" s="142" t="s">
        <v>23</v>
      </c>
      <c r="B199" s="148" t="e">
        <f t="shared" si="63"/>
        <v>#DIV/0!</v>
      </c>
      <c r="C199" s="148" t="e">
        <f t="shared" si="64"/>
        <v>#DIV/0!</v>
      </c>
      <c r="D199" s="148" t="e">
        <f t="shared" si="65"/>
        <v>#DIV/0!</v>
      </c>
      <c r="E199" s="148" t="e">
        <f t="shared" si="66"/>
        <v>#DIV/0!</v>
      </c>
      <c r="F199" s="148" t="e">
        <f t="shared" si="67"/>
        <v>#DIV/0!</v>
      </c>
      <c r="G199" s="148" t="e">
        <f t="shared" si="68"/>
        <v>#DIV/0!</v>
      </c>
      <c r="H199" s="2"/>
      <c r="I199" s="252" t="s">
        <v>23</v>
      </c>
      <c r="J199" s="304"/>
      <c r="K199" s="291"/>
      <c r="L199" s="291"/>
    </row>
    <row r="200" spans="1:12" ht="13.5" thickBot="1" x14ac:dyDescent="0.25"/>
    <row r="201" spans="1:12" ht="16.5" thickBot="1" x14ac:dyDescent="0.3">
      <c r="A201" s="541" t="s">
        <v>48</v>
      </c>
      <c r="B201" s="559"/>
      <c r="C201" s="559"/>
      <c r="D201" s="559"/>
      <c r="E201" s="559"/>
      <c r="F201" s="559"/>
      <c r="G201" s="559"/>
      <c r="H201" s="559"/>
      <c r="I201" s="560"/>
      <c r="J201" s="706" t="s">
        <v>369</v>
      </c>
      <c r="K201" s="707"/>
      <c r="L201" s="708"/>
    </row>
    <row r="202" spans="1:12" ht="12.75" customHeight="1" x14ac:dyDescent="0.2">
      <c r="A202" s="136" t="s">
        <v>16</v>
      </c>
      <c r="B202" s="136" t="s">
        <v>17</v>
      </c>
      <c r="C202" s="139" t="s">
        <v>169</v>
      </c>
      <c r="D202" s="139" t="s">
        <v>18</v>
      </c>
      <c r="E202" s="136" t="s">
        <v>19</v>
      </c>
      <c r="F202" s="136" t="s">
        <v>20</v>
      </c>
      <c r="G202" s="136" t="s">
        <v>21</v>
      </c>
      <c r="H202" s="136" t="s">
        <v>22</v>
      </c>
      <c r="I202" s="136" t="s">
        <v>16</v>
      </c>
      <c r="J202" s="136" t="s">
        <v>20</v>
      </c>
      <c r="K202" s="709" t="s">
        <v>301</v>
      </c>
      <c r="L202" s="709" t="s">
        <v>314</v>
      </c>
    </row>
    <row r="203" spans="1:12" ht="51.95" customHeight="1" thickBot="1" x14ac:dyDescent="0.25">
      <c r="A203" s="137"/>
      <c r="B203" s="138" t="s">
        <v>62</v>
      </c>
      <c r="C203" s="140" t="s">
        <v>172</v>
      </c>
      <c r="D203" s="140" t="s">
        <v>63</v>
      </c>
      <c r="E203" s="138" t="s">
        <v>60</v>
      </c>
      <c r="F203" s="138" t="s">
        <v>64</v>
      </c>
      <c r="G203" s="138" t="s">
        <v>67</v>
      </c>
      <c r="H203" s="138"/>
      <c r="I203" s="137"/>
      <c r="J203" s="138" t="s">
        <v>300</v>
      </c>
      <c r="K203" s="710"/>
      <c r="L203" s="710"/>
    </row>
    <row r="204" spans="1:12" x14ac:dyDescent="0.2">
      <c r="A204" s="141" t="s">
        <v>34</v>
      </c>
      <c r="B204" s="15"/>
      <c r="C204" s="15"/>
      <c r="D204" s="15"/>
      <c r="E204" s="15"/>
      <c r="F204" s="15"/>
      <c r="G204" s="15"/>
      <c r="H204" s="15"/>
      <c r="I204" s="141" t="s">
        <v>34</v>
      </c>
      <c r="J204" s="248"/>
      <c r="K204" s="248"/>
      <c r="L204" s="309"/>
    </row>
    <row r="205" spans="1:12" x14ac:dyDescent="0.2">
      <c r="A205" s="141" t="s">
        <v>35</v>
      </c>
      <c r="B205" s="14"/>
      <c r="C205" s="14"/>
      <c r="D205" s="14"/>
      <c r="E205" s="15"/>
      <c r="F205" s="15"/>
      <c r="G205" s="15"/>
      <c r="H205" s="15"/>
      <c r="I205" s="141" t="s">
        <v>35</v>
      </c>
      <c r="J205" s="17"/>
      <c r="K205" s="17"/>
      <c r="L205" s="310"/>
    </row>
    <row r="206" spans="1:12" x14ac:dyDescent="0.2">
      <c r="A206" s="141" t="s">
        <v>36</v>
      </c>
      <c r="B206" s="14"/>
      <c r="C206" s="14"/>
      <c r="D206" s="14"/>
      <c r="E206" s="15"/>
      <c r="F206" s="15"/>
      <c r="G206" s="15"/>
      <c r="H206" s="15"/>
      <c r="I206" s="141" t="s">
        <v>36</v>
      </c>
      <c r="J206" s="17"/>
      <c r="K206" s="17"/>
      <c r="L206" s="310"/>
    </row>
    <row r="207" spans="1:12" x14ac:dyDescent="0.2">
      <c r="A207" s="141" t="s">
        <v>37</v>
      </c>
      <c r="B207" s="14"/>
      <c r="C207" s="14"/>
      <c r="D207" s="14"/>
      <c r="E207" s="15"/>
      <c r="F207" s="15"/>
      <c r="G207" s="15"/>
      <c r="H207" s="15"/>
      <c r="I207" s="141" t="s">
        <v>37</v>
      </c>
      <c r="J207" s="17"/>
      <c r="K207" s="17"/>
      <c r="L207" s="310"/>
    </row>
    <row r="208" spans="1:12" x14ac:dyDescent="0.2">
      <c r="A208" s="141" t="s">
        <v>33</v>
      </c>
      <c r="B208" s="14"/>
      <c r="C208" s="14"/>
      <c r="D208" s="14"/>
      <c r="E208" s="15"/>
      <c r="F208" s="15"/>
      <c r="G208" s="15"/>
      <c r="H208" s="15"/>
      <c r="I208" s="141" t="s">
        <v>33</v>
      </c>
      <c r="J208" s="250"/>
      <c r="K208" s="250"/>
      <c r="L208" s="290"/>
    </row>
    <row r="209" spans="1:12" ht="13.5" thickBot="1" x14ac:dyDescent="0.25">
      <c r="A209" s="142" t="s">
        <v>23</v>
      </c>
      <c r="B209" s="16"/>
      <c r="C209" s="16"/>
      <c r="D209" s="23"/>
      <c r="E209" s="17"/>
      <c r="F209" s="17"/>
      <c r="G209" s="17"/>
      <c r="H209" s="18"/>
      <c r="I209" s="142" t="s">
        <v>23</v>
      </c>
      <c r="J209" s="251"/>
      <c r="K209" s="251"/>
      <c r="L209" s="311"/>
    </row>
    <row r="210" spans="1:12" ht="13.5" thickBot="1" x14ac:dyDescent="0.25">
      <c r="A210" s="143" t="s">
        <v>16</v>
      </c>
      <c r="B210" s="145" t="s">
        <v>24</v>
      </c>
      <c r="C210" s="149" t="s">
        <v>173</v>
      </c>
      <c r="D210" s="149" t="s">
        <v>146</v>
      </c>
      <c r="E210" s="145" t="s">
        <v>25</v>
      </c>
      <c r="F210" s="145" t="s">
        <v>26</v>
      </c>
      <c r="G210" s="145" t="s">
        <v>27</v>
      </c>
      <c r="H210" s="2"/>
      <c r="I210" s="136" t="s">
        <v>16</v>
      </c>
      <c r="J210" s="302"/>
      <c r="K210" s="514" t="s">
        <v>303</v>
      </c>
      <c r="L210" s="514" t="s">
        <v>304</v>
      </c>
    </row>
    <row r="211" spans="1:12" x14ac:dyDescent="0.2">
      <c r="A211" s="144" t="s">
        <v>34</v>
      </c>
      <c r="B211" s="146" t="e">
        <f t="shared" ref="B211:B216" si="70">B204/E204*1000</f>
        <v>#DIV/0!</v>
      </c>
      <c r="C211" s="210" t="e">
        <f t="shared" ref="C211:C216" si="71">SUM(C204:C204/F204*1000)</f>
        <v>#DIV/0!</v>
      </c>
      <c r="D211" s="146" t="e">
        <f t="shared" ref="D211:D216" si="72">SUM(D204:D204/G204*1000)</f>
        <v>#DIV/0!</v>
      </c>
      <c r="E211" s="146" t="e">
        <f t="shared" ref="E211:E216" si="73">(E204/H204)*100</f>
        <v>#DIV/0!</v>
      </c>
      <c r="F211" s="146" t="e">
        <f t="shared" ref="F211:F216" si="74">(F204/H204)*100</f>
        <v>#DIV/0!</v>
      </c>
      <c r="G211" s="146" t="e">
        <f t="shared" ref="G211:G216" si="75">(G204/H204)*100</f>
        <v>#DIV/0!</v>
      </c>
      <c r="H211" s="2"/>
      <c r="I211" s="141" t="s">
        <v>34</v>
      </c>
      <c r="J211" s="303"/>
      <c r="K211" s="292" t="e">
        <f t="shared" ref="K211:L214" si="76">K204/J204*100</f>
        <v>#DIV/0!</v>
      </c>
      <c r="L211" s="292" t="e">
        <f t="shared" si="76"/>
        <v>#DIV/0!</v>
      </c>
    </row>
    <row r="212" spans="1:12" x14ac:dyDescent="0.2">
      <c r="A212" s="141" t="s">
        <v>35</v>
      </c>
      <c r="B212" s="147" t="e">
        <f t="shared" si="70"/>
        <v>#DIV/0!</v>
      </c>
      <c r="C212" s="147" t="e">
        <f t="shared" si="71"/>
        <v>#DIV/0!</v>
      </c>
      <c r="D212" s="147" t="e">
        <f t="shared" si="72"/>
        <v>#DIV/0!</v>
      </c>
      <c r="E212" s="147" t="e">
        <f t="shared" si="73"/>
        <v>#DIV/0!</v>
      </c>
      <c r="F212" s="147" t="e">
        <f t="shared" si="74"/>
        <v>#DIV/0!</v>
      </c>
      <c r="G212" s="147" t="e">
        <f t="shared" si="75"/>
        <v>#DIV/0!</v>
      </c>
      <c r="H212" s="2"/>
      <c r="I212" s="141" t="s">
        <v>35</v>
      </c>
      <c r="J212" s="303"/>
      <c r="K212" s="293" t="e">
        <f t="shared" si="76"/>
        <v>#DIV/0!</v>
      </c>
      <c r="L212" s="293" t="e">
        <f t="shared" si="76"/>
        <v>#DIV/0!</v>
      </c>
    </row>
    <row r="213" spans="1:12" x14ac:dyDescent="0.2">
      <c r="A213" s="141" t="s">
        <v>36</v>
      </c>
      <c r="B213" s="147" t="e">
        <f t="shared" si="70"/>
        <v>#DIV/0!</v>
      </c>
      <c r="C213" s="147" t="e">
        <f t="shared" si="71"/>
        <v>#DIV/0!</v>
      </c>
      <c r="D213" s="147" t="e">
        <f t="shared" si="72"/>
        <v>#DIV/0!</v>
      </c>
      <c r="E213" s="147" t="e">
        <f t="shared" si="73"/>
        <v>#DIV/0!</v>
      </c>
      <c r="F213" s="147" t="e">
        <f t="shared" si="74"/>
        <v>#DIV/0!</v>
      </c>
      <c r="G213" s="147" t="e">
        <f t="shared" si="75"/>
        <v>#DIV/0!</v>
      </c>
      <c r="H213" s="2"/>
      <c r="I213" s="141" t="s">
        <v>36</v>
      </c>
      <c r="J213" s="303"/>
      <c r="K213" s="293" t="e">
        <f t="shared" si="76"/>
        <v>#DIV/0!</v>
      </c>
      <c r="L213" s="293" t="e">
        <f t="shared" si="76"/>
        <v>#DIV/0!</v>
      </c>
    </row>
    <row r="214" spans="1:12" x14ac:dyDescent="0.2">
      <c r="A214" s="141" t="s">
        <v>37</v>
      </c>
      <c r="B214" s="147" t="e">
        <f t="shared" si="70"/>
        <v>#DIV/0!</v>
      </c>
      <c r="C214" s="147" t="e">
        <f t="shared" si="71"/>
        <v>#DIV/0!</v>
      </c>
      <c r="D214" s="147" t="e">
        <f t="shared" si="72"/>
        <v>#DIV/0!</v>
      </c>
      <c r="E214" s="147" t="e">
        <f t="shared" si="73"/>
        <v>#DIV/0!</v>
      </c>
      <c r="F214" s="147" t="e">
        <f t="shared" si="74"/>
        <v>#DIV/0!</v>
      </c>
      <c r="G214" s="147" t="e">
        <f t="shared" si="75"/>
        <v>#DIV/0!</v>
      </c>
      <c r="H214" s="2"/>
      <c r="I214" s="141" t="s">
        <v>37</v>
      </c>
      <c r="J214" s="303"/>
      <c r="K214" s="293" t="e">
        <f t="shared" si="76"/>
        <v>#DIV/0!</v>
      </c>
      <c r="L214" s="293" t="e">
        <f t="shared" si="76"/>
        <v>#DIV/0!</v>
      </c>
    </row>
    <row r="215" spans="1:12" x14ac:dyDescent="0.2">
      <c r="A215" s="141" t="s">
        <v>33</v>
      </c>
      <c r="B215" s="147" t="e">
        <f t="shared" si="70"/>
        <v>#DIV/0!</v>
      </c>
      <c r="C215" s="147" t="e">
        <f t="shared" si="71"/>
        <v>#DIV/0!</v>
      </c>
      <c r="D215" s="147" t="e">
        <f t="shared" si="72"/>
        <v>#DIV/0!</v>
      </c>
      <c r="E215" s="147" t="e">
        <f t="shared" si="73"/>
        <v>#DIV/0!</v>
      </c>
      <c r="F215" s="147" t="e">
        <f t="shared" si="74"/>
        <v>#DIV/0!</v>
      </c>
      <c r="G215" s="147" t="e">
        <f t="shared" si="75"/>
        <v>#DIV/0!</v>
      </c>
      <c r="H215" s="2"/>
      <c r="I215" s="141" t="s">
        <v>33</v>
      </c>
      <c r="J215" s="303"/>
      <c r="K215" s="293"/>
      <c r="L215" s="293"/>
    </row>
    <row r="216" spans="1:12" ht="13.5" thickBot="1" x14ac:dyDescent="0.25">
      <c r="A216" s="142" t="s">
        <v>23</v>
      </c>
      <c r="B216" s="148" t="e">
        <f t="shared" si="70"/>
        <v>#DIV/0!</v>
      </c>
      <c r="C216" s="148" t="e">
        <f t="shared" si="71"/>
        <v>#DIV/0!</v>
      </c>
      <c r="D216" s="148" t="e">
        <f t="shared" si="72"/>
        <v>#DIV/0!</v>
      </c>
      <c r="E216" s="148" t="e">
        <f t="shared" si="73"/>
        <v>#DIV/0!</v>
      </c>
      <c r="F216" s="148" t="e">
        <f t="shared" si="74"/>
        <v>#DIV/0!</v>
      </c>
      <c r="G216" s="148" t="e">
        <f t="shared" si="75"/>
        <v>#DIV/0!</v>
      </c>
      <c r="H216" s="2"/>
      <c r="I216" s="252" t="s">
        <v>23</v>
      </c>
      <c r="J216" s="304"/>
      <c r="K216" s="291"/>
      <c r="L216" s="291"/>
    </row>
    <row r="217" spans="1:12" ht="13.5" thickBot="1" x14ac:dyDescent="0.25"/>
    <row r="218" spans="1:12" ht="16.5" thickBot="1" x14ac:dyDescent="0.3">
      <c r="A218" s="541" t="s">
        <v>49</v>
      </c>
      <c r="B218" s="559"/>
      <c r="C218" s="559"/>
      <c r="D218" s="559"/>
      <c r="E218" s="559"/>
      <c r="F218" s="559"/>
      <c r="G218" s="559"/>
      <c r="H218" s="559"/>
      <c r="I218" s="560"/>
      <c r="J218" s="706" t="s">
        <v>369</v>
      </c>
      <c r="K218" s="707"/>
      <c r="L218" s="708"/>
    </row>
    <row r="219" spans="1:12" ht="12.75" customHeight="1" x14ac:dyDescent="0.2">
      <c r="A219" s="136" t="s">
        <v>16</v>
      </c>
      <c r="B219" s="136" t="s">
        <v>17</v>
      </c>
      <c r="C219" s="139" t="s">
        <v>169</v>
      </c>
      <c r="D219" s="139" t="s">
        <v>18</v>
      </c>
      <c r="E219" s="136" t="s">
        <v>19</v>
      </c>
      <c r="F219" s="136" t="s">
        <v>20</v>
      </c>
      <c r="G219" s="136" t="s">
        <v>21</v>
      </c>
      <c r="H219" s="136" t="s">
        <v>22</v>
      </c>
      <c r="I219" s="136" t="s">
        <v>16</v>
      </c>
      <c r="J219" s="136" t="s">
        <v>20</v>
      </c>
      <c r="K219" s="709" t="s">
        <v>301</v>
      </c>
      <c r="L219" s="709" t="s">
        <v>314</v>
      </c>
    </row>
    <row r="220" spans="1:12" ht="51.95" customHeight="1" thickBot="1" x14ac:dyDescent="0.25">
      <c r="A220" s="137"/>
      <c r="B220" s="138" t="s">
        <v>62</v>
      </c>
      <c r="C220" s="140" t="s">
        <v>172</v>
      </c>
      <c r="D220" s="140" t="s">
        <v>63</v>
      </c>
      <c r="E220" s="138" t="s">
        <v>60</v>
      </c>
      <c r="F220" s="138" t="s">
        <v>64</v>
      </c>
      <c r="G220" s="138" t="s">
        <v>67</v>
      </c>
      <c r="H220" s="138"/>
      <c r="I220" s="137"/>
      <c r="J220" s="138" t="s">
        <v>300</v>
      </c>
      <c r="K220" s="710"/>
      <c r="L220" s="710"/>
    </row>
    <row r="221" spans="1:12" x14ac:dyDescent="0.2">
      <c r="A221" s="141" t="s">
        <v>34</v>
      </c>
      <c r="B221" s="15"/>
      <c r="C221" s="15"/>
      <c r="D221" s="15"/>
      <c r="E221" s="15"/>
      <c r="F221" s="15"/>
      <c r="G221" s="15"/>
      <c r="H221" s="15"/>
      <c r="I221" s="141" t="s">
        <v>34</v>
      </c>
      <c r="J221" s="248"/>
      <c r="K221" s="248"/>
      <c r="L221" s="309"/>
    </row>
    <row r="222" spans="1:12" x14ac:dyDescent="0.2">
      <c r="A222" s="141" t="s">
        <v>35</v>
      </c>
      <c r="B222" s="14"/>
      <c r="C222" s="14"/>
      <c r="D222" s="14"/>
      <c r="E222" s="15"/>
      <c r="F222" s="15"/>
      <c r="G222" s="15"/>
      <c r="H222" s="15"/>
      <c r="I222" s="141" t="s">
        <v>35</v>
      </c>
      <c r="J222" s="17"/>
      <c r="K222" s="17"/>
      <c r="L222" s="310"/>
    </row>
    <row r="223" spans="1:12" x14ac:dyDescent="0.2">
      <c r="A223" s="141" t="s">
        <v>36</v>
      </c>
      <c r="B223" s="14"/>
      <c r="C223" s="14"/>
      <c r="D223" s="14"/>
      <c r="E223" s="15"/>
      <c r="F223" s="15"/>
      <c r="G223" s="15"/>
      <c r="H223" s="15"/>
      <c r="I223" s="141" t="s">
        <v>36</v>
      </c>
      <c r="J223" s="17"/>
      <c r="K223" s="17"/>
      <c r="L223" s="310"/>
    </row>
    <row r="224" spans="1:12" x14ac:dyDescent="0.2">
      <c r="A224" s="141" t="s">
        <v>37</v>
      </c>
      <c r="B224" s="14"/>
      <c r="C224" s="14"/>
      <c r="D224" s="14"/>
      <c r="E224" s="15"/>
      <c r="F224" s="15"/>
      <c r="G224" s="15"/>
      <c r="H224" s="15"/>
      <c r="I224" s="141" t="s">
        <v>37</v>
      </c>
      <c r="J224" s="17"/>
      <c r="K224" s="17"/>
      <c r="L224" s="310"/>
    </row>
    <row r="225" spans="1:12" x14ac:dyDescent="0.2">
      <c r="A225" s="141" t="s">
        <v>33</v>
      </c>
      <c r="B225" s="14"/>
      <c r="C225" s="14"/>
      <c r="D225" s="14"/>
      <c r="E225" s="15"/>
      <c r="F225" s="15"/>
      <c r="G225" s="15"/>
      <c r="H225" s="15"/>
      <c r="I225" s="141" t="s">
        <v>33</v>
      </c>
      <c r="J225" s="250"/>
      <c r="K225" s="250"/>
      <c r="L225" s="290"/>
    </row>
    <row r="226" spans="1:12" ht="13.5" thickBot="1" x14ac:dyDescent="0.25">
      <c r="A226" s="142" t="s">
        <v>23</v>
      </c>
      <c r="B226" s="16"/>
      <c r="C226" s="16"/>
      <c r="D226" s="23"/>
      <c r="E226" s="17"/>
      <c r="F226" s="17"/>
      <c r="G226" s="17"/>
      <c r="H226" s="18"/>
      <c r="I226" s="142" t="s">
        <v>23</v>
      </c>
      <c r="J226" s="251"/>
      <c r="K226" s="251"/>
      <c r="L226" s="311"/>
    </row>
    <row r="227" spans="1:12" ht="13.5" thickBot="1" x14ac:dyDescent="0.25">
      <c r="A227" s="143" t="s">
        <v>16</v>
      </c>
      <c r="B227" s="145" t="s">
        <v>24</v>
      </c>
      <c r="C227" s="149" t="s">
        <v>173</v>
      </c>
      <c r="D227" s="149" t="s">
        <v>146</v>
      </c>
      <c r="E227" s="145" t="s">
        <v>25</v>
      </c>
      <c r="F227" s="145" t="s">
        <v>26</v>
      </c>
      <c r="G227" s="145" t="s">
        <v>27</v>
      </c>
      <c r="H227" s="2"/>
      <c r="I227" s="136" t="s">
        <v>16</v>
      </c>
      <c r="J227" s="302"/>
      <c r="K227" s="514" t="s">
        <v>303</v>
      </c>
      <c r="L227" s="514" t="s">
        <v>304</v>
      </c>
    </row>
    <row r="228" spans="1:12" x14ac:dyDescent="0.2">
      <c r="A228" s="144" t="s">
        <v>34</v>
      </c>
      <c r="B228" s="146" t="e">
        <f t="shared" ref="B228:B233" si="77">B221/E221*1000</f>
        <v>#DIV/0!</v>
      </c>
      <c r="C228" s="210" t="e">
        <f t="shared" ref="C228:C233" si="78">SUM(C221:C221/F221*1000)</f>
        <v>#DIV/0!</v>
      </c>
      <c r="D228" s="146" t="e">
        <f t="shared" ref="D228:D233" si="79">SUM(D221:D221/G221*1000)</f>
        <v>#DIV/0!</v>
      </c>
      <c r="E228" s="146" t="e">
        <f t="shared" ref="E228:E233" si="80">(E221/H221)*100</f>
        <v>#DIV/0!</v>
      </c>
      <c r="F228" s="146" t="e">
        <f t="shared" ref="F228:F233" si="81">(F221/H221)*100</f>
        <v>#DIV/0!</v>
      </c>
      <c r="G228" s="146" t="e">
        <f t="shared" ref="G228:G233" si="82">(G221/H221)*100</f>
        <v>#DIV/0!</v>
      </c>
      <c r="H228" s="2"/>
      <c r="I228" s="141" t="s">
        <v>34</v>
      </c>
      <c r="J228" s="303"/>
      <c r="K228" s="292" t="e">
        <f t="shared" ref="K228:L231" si="83">K221/J221*100</f>
        <v>#DIV/0!</v>
      </c>
      <c r="L228" s="292" t="e">
        <f t="shared" si="83"/>
        <v>#DIV/0!</v>
      </c>
    </row>
    <row r="229" spans="1:12" x14ac:dyDescent="0.2">
      <c r="A229" s="141" t="s">
        <v>35</v>
      </c>
      <c r="B229" s="147" t="e">
        <f t="shared" si="77"/>
        <v>#DIV/0!</v>
      </c>
      <c r="C229" s="147" t="e">
        <f t="shared" si="78"/>
        <v>#DIV/0!</v>
      </c>
      <c r="D229" s="147" t="e">
        <f t="shared" si="79"/>
        <v>#DIV/0!</v>
      </c>
      <c r="E229" s="147" t="e">
        <f t="shared" si="80"/>
        <v>#DIV/0!</v>
      </c>
      <c r="F229" s="147" t="e">
        <f t="shared" si="81"/>
        <v>#DIV/0!</v>
      </c>
      <c r="G229" s="147" t="e">
        <f t="shared" si="82"/>
        <v>#DIV/0!</v>
      </c>
      <c r="H229" s="2"/>
      <c r="I229" s="141" t="s">
        <v>35</v>
      </c>
      <c r="J229" s="303"/>
      <c r="K229" s="293" t="e">
        <f t="shared" si="83"/>
        <v>#DIV/0!</v>
      </c>
      <c r="L229" s="293" t="e">
        <f t="shared" si="83"/>
        <v>#DIV/0!</v>
      </c>
    </row>
    <row r="230" spans="1:12" x14ac:dyDescent="0.2">
      <c r="A230" s="141" t="s">
        <v>36</v>
      </c>
      <c r="B230" s="147" t="e">
        <f t="shared" si="77"/>
        <v>#DIV/0!</v>
      </c>
      <c r="C230" s="147" t="e">
        <f t="shared" si="78"/>
        <v>#DIV/0!</v>
      </c>
      <c r="D230" s="147" t="e">
        <f t="shared" si="79"/>
        <v>#DIV/0!</v>
      </c>
      <c r="E230" s="147" t="e">
        <f t="shared" si="80"/>
        <v>#DIV/0!</v>
      </c>
      <c r="F230" s="147" t="e">
        <f t="shared" si="81"/>
        <v>#DIV/0!</v>
      </c>
      <c r="G230" s="147" t="e">
        <f t="shared" si="82"/>
        <v>#DIV/0!</v>
      </c>
      <c r="H230" s="2"/>
      <c r="I230" s="141" t="s">
        <v>36</v>
      </c>
      <c r="J230" s="303"/>
      <c r="K230" s="293" t="e">
        <f t="shared" si="83"/>
        <v>#DIV/0!</v>
      </c>
      <c r="L230" s="293" t="e">
        <f t="shared" si="83"/>
        <v>#DIV/0!</v>
      </c>
    </row>
    <row r="231" spans="1:12" x14ac:dyDescent="0.2">
      <c r="A231" s="141" t="s">
        <v>37</v>
      </c>
      <c r="B231" s="147" t="e">
        <f t="shared" si="77"/>
        <v>#DIV/0!</v>
      </c>
      <c r="C231" s="147" t="e">
        <f t="shared" si="78"/>
        <v>#DIV/0!</v>
      </c>
      <c r="D231" s="147" t="e">
        <f t="shared" si="79"/>
        <v>#DIV/0!</v>
      </c>
      <c r="E231" s="147" t="e">
        <f t="shared" si="80"/>
        <v>#DIV/0!</v>
      </c>
      <c r="F231" s="147" t="e">
        <f t="shared" si="81"/>
        <v>#DIV/0!</v>
      </c>
      <c r="G231" s="147" t="e">
        <f t="shared" si="82"/>
        <v>#DIV/0!</v>
      </c>
      <c r="H231" s="2"/>
      <c r="I231" s="141" t="s">
        <v>37</v>
      </c>
      <c r="J231" s="303"/>
      <c r="K231" s="293" t="e">
        <f t="shared" si="83"/>
        <v>#DIV/0!</v>
      </c>
      <c r="L231" s="293" t="e">
        <f t="shared" si="83"/>
        <v>#DIV/0!</v>
      </c>
    </row>
    <row r="232" spans="1:12" x14ac:dyDescent="0.2">
      <c r="A232" s="141" t="s">
        <v>33</v>
      </c>
      <c r="B232" s="147" t="e">
        <f t="shared" si="77"/>
        <v>#DIV/0!</v>
      </c>
      <c r="C232" s="147" t="e">
        <f t="shared" si="78"/>
        <v>#DIV/0!</v>
      </c>
      <c r="D232" s="147" t="e">
        <f t="shared" si="79"/>
        <v>#DIV/0!</v>
      </c>
      <c r="E232" s="147" t="e">
        <f t="shared" si="80"/>
        <v>#DIV/0!</v>
      </c>
      <c r="F232" s="147" t="e">
        <f t="shared" si="81"/>
        <v>#DIV/0!</v>
      </c>
      <c r="G232" s="147" t="e">
        <f t="shared" si="82"/>
        <v>#DIV/0!</v>
      </c>
      <c r="H232" s="2"/>
      <c r="I232" s="141" t="s">
        <v>33</v>
      </c>
      <c r="J232" s="303"/>
      <c r="K232" s="293"/>
      <c r="L232" s="293"/>
    </row>
    <row r="233" spans="1:12" ht="13.5" thickBot="1" x14ac:dyDescent="0.25">
      <c r="A233" s="142" t="s">
        <v>23</v>
      </c>
      <c r="B233" s="148" t="e">
        <f t="shared" si="77"/>
        <v>#DIV/0!</v>
      </c>
      <c r="C233" s="148" t="e">
        <f t="shared" si="78"/>
        <v>#DIV/0!</v>
      </c>
      <c r="D233" s="148" t="e">
        <f t="shared" si="79"/>
        <v>#DIV/0!</v>
      </c>
      <c r="E233" s="148" t="e">
        <f t="shared" si="80"/>
        <v>#DIV/0!</v>
      </c>
      <c r="F233" s="148" t="e">
        <f t="shared" si="81"/>
        <v>#DIV/0!</v>
      </c>
      <c r="G233" s="148" t="e">
        <f t="shared" si="82"/>
        <v>#DIV/0!</v>
      </c>
      <c r="H233" s="2"/>
      <c r="I233" s="252" t="s">
        <v>23</v>
      </c>
      <c r="J233" s="304"/>
      <c r="K233" s="291"/>
      <c r="L233" s="291"/>
    </row>
    <row r="234" spans="1:12" ht="13.5" thickBot="1" x14ac:dyDescent="0.25"/>
    <row r="235" spans="1:12" ht="16.5" thickBot="1" x14ac:dyDescent="0.3">
      <c r="A235" s="607" t="s">
        <v>439</v>
      </c>
      <c r="B235" s="605" t="s">
        <v>438</v>
      </c>
      <c r="C235" s="603"/>
      <c r="D235" s="603"/>
      <c r="E235" s="603"/>
      <c r="F235" s="603"/>
      <c r="G235" s="603"/>
      <c r="H235" s="604"/>
      <c r="I235" s="606"/>
      <c r="J235" s="706" t="s">
        <v>369</v>
      </c>
      <c r="K235" s="707"/>
      <c r="L235" s="708"/>
    </row>
    <row r="236" spans="1:12" ht="12.75" customHeight="1" x14ac:dyDescent="0.2">
      <c r="A236" s="136" t="s">
        <v>16</v>
      </c>
      <c r="B236" s="152" t="s">
        <v>17</v>
      </c>
      <c r="C236" s="155" t="s">
        <v>169</v>
      </c>
      <c r="D236" s="155" t="s">
        <v>18</v>
      </c>
      <c r="E236" s="152" t="s">
        <v>19</v>
      </c>
      <c r="F236" s="152" t="s">
        <v>20</v>
      </c>
      <c r="G236" s="152" t="s">
        <v>21</v>
      </c>
      <c r="H236" s="152" t="s">
        <v>22</v>
      </c>
      <c r="I236" s="136" t="s">
        <v>16</v>
      </c>
      <c r="J236" s="136" t="s">
        <v>20</v>
      </c>
      <c r="K236" s="709" t="s">
        <v>301</v>
      </c>
      <c r="L236" s="709" t="s">
        <v>302</v>
      </c>
    </row>
    <row r="237" spans="1:12" ht="51.95" customHeight="1" thickBot="1" x14ac:dyDescent="0.25">
      <c r="A237" s="152"/>
      <c r="B237" s="154" t="s">
        <v>62</v>
      </c>
      <c r="C237" s="140" t="s">
        <v>172</v>
      </c>
      <c r="D237" s="140" t="s">
        <v>63</v>
      </c>
      <c r="E237" s="154" t="s">
        <v>60</v>
      </c>
      <c r="F237" s="154" t="s">
        <v>64</v>
      </c>
      <c r="G237" s="154" t="s">
        <v>67</v>
      </c>
      <c r="H237" s="154"/>
      <c r="I237" s="137"/>
      <c r="J237" s="138" t="s">
        <v>300</v>
      </c>
      <c r="K237" s="710"/>
      <c r="L237" s="710"/>
    </row>
    <row r="238" spans="1:12" x14ac:dyDescent="0.2">
      <c r="A238" s="144" t="s">
        <v>34</v>
      </c>
      <c r="B238" s="32">
        <f>B34+B51+B68+B85+B102+B119+B136+B153+B170+B187+B204+B221</f>
        <v>0</v>
      </c>
      <c r="C238" s="32">
        <f>C34+C51+C68+C85+C102+C119+C136+C153+C170+C187+C204+C221</f>
        <v>0</v>
      </c>
      <c r="D238" s="32">
        <f>D34+D51+D68+D85+D102+D119+D136+D153+D170+D187+D204+D221</f>
        <v>0</v>
      </c>
      <c r="E238" s="32">
        <f t="shared" ref="B238:H241" si="84">E34+E51+E68+E85+E102+E119+E136+E153+E170+E187+E204+E221</f>
        <v>0</v>
      </c>
      <c r="F238" s="32">
        <f t="shared" si="84"/>
        <v>0</v>
      </c>
      <c r="G238" s="32">
        <f t="shared" si="84"/>
        <v>0</v>
      </c>
      <c r="H238" s="32">
        <f t="shared" si="84"/>
        <v>0</v>
      </c>
      <c r="I238" s="141" t="s">
        <v>34</v>
      </c>
      <c r="J238" s="248">
        <f>J34+J51+J68+J85+J102+J119+J136+J153+J170+J187+J204+J221</f>
        <v>0</v>
      </c>
      <c r="K238" s="248">
        <f>K34+K51+K68+K85+K102+K119+K136+K153+K170+K187+K204+K221</f>
        <v>0</v>
      </c>
      <c r="L238" s="288">
        <f>L34+L51+L68+L85+L102+L119+L136+L153+L170+L187+L204+L221</f>
        <v>0</v>
      </c>
    </row>
    <row r="239" spans="1:12" x14ac:dyDescent="0.2">
      <c r="A239" s="142" t="s">
        <v>35</v>
      </c>
      <c r="B239" s="33">
        <f t="shared" si="84"/>
        <v>0</v>
      </c>
      <c r="C239" s="33">
        <f t="shared" si="84"/>
        <v>0</v>
      </c>
      <c r="D239" s="33">
        <f t="shared" si="84"/>
        <v>0</v>
      </c>
      <c r="E239" s="33">
        <f t="shared" si="84"/>
        <v>0</v>
      </c>
      <c r="F239" s="33">
        <f t="shared" si="84"/>
        <v>0</v>
      </c>
      <c r="G239" s="33">
        <f t="shared" si="84"/>
        <v>0</v>
      </c>
      <c r="H239" s="33">
        <f t="shared" si="84"/>
        <v>0</v>
      </c>
      <c r="I239" s="141" t="s">
        <v>35</v>
      </c>
      <c r="J239" s="17">
        <f t="shared" ref="J239:K241" si="85">J35+J52+J69+J86+J103+J120+J137+J154+J171+J188+J205+J222</f>
        <v>0</v>
      </c>
      <c r="K239" s="17">
        <f t="shared" si="85"/>
        <v>0</v>
      </c>
      <c r="L239" s="289">
        <f>L35+L52+L69+L86+L103+L120+L137+L154+L171+L188+L205+L222</f>
        <v>0</v>
      </c>
    </row>
    <row r="240" spans="1:12" x14ac:dyDescent="0.2">
      <c r="A240" s="142" t="s">
        <v>36</v>
      </c>
      <c r="B240" s="33">
        <f t="shared" si="84"/>
        <v>0</v>
      </c>
      <c r="C240" s="33">
        <f t="shared" si="84"/>
        <v>0</v>
      </c>
      <c r="D240" s="33">
        <f t="shared" si="84"/>
        <v>0</v>
      </c>
      <c r="E240" s="33">
        <f t="shared" si="84"/>
        <v>0</v>
      </c>
      <c r="F240" s="33">
        <f t="shared" si="84"/>
        <v>0</v>
      </c>
      <c r="G240" s="33">
        <f t="shared" si="84"/>
        <v>0</v>
      </c>
      <c r="H240" s="33">
        <f t="shared" si="84"/>
        <v>0</v>
      </c>
      <c r="I240" s="141" t="s">
        <v>36</v>
      </c>
      <c r="J240" s="17">
        <f t="shared" si="85"/>
        <v>0</v>
      </c>
      <c r="K240" s="17">
        <f t="shared" si="85"/>
        <v>0</v>
      </c>
      <c r="L240" s="289">
        <f>L36+L53+L70+L87+L104+L121+L138+L155+L172+L189+L206+L223</f>
        <v>0</v>
      </c>
    </row>
    <row r="241" spans="1:12" ht="13.5" thickBot="1" x14ac:dyDescent="0.25">
      <c r="A241" s="153" t="s">
        <v>37</v>
      </c>
      <c r="B241" s="34">
        <f t="shared" si="84"/>
        <v>0</v>
      </c>
      <c r="C241" s="34">
        <f>C37+C54+C71+C88+C105+C122+C139+C156+C173+C190+C207+C224</f>
        <v>0</v>
      </c>
      <c r="D241" s="34">
        <f t="shared" si="84"/>
        <v>0</v>
      </c>
      <c r="E241" s="34">
        <f t="shared" si="84"/>
        <v>0</v>
      </c>
      <c r="F241" s="34">
        <f t="shared" si="84"/>
        <v>0</v>
      </c>
      <c r="G241" s="34">
        <f t="shared" si="84"/>
        <v>0</v>
      </c>
      <c r="H241" s="34">
        <f t="shared" si="84"/>
        <v>0</v>
      </c>
      <c r="I241" s="141" t="s">
        <v>37</v>
      </c>
      <c r="J241" s="17">
        <f t="shared" si="85"/>
        <v>0</v>
      </c>
      <c r="K241" s="17">
        <f t="shared" si="85"/>
        <v>0</v>
      </c>
      <c r="L241" s="289">
        <f>L37+L54+L71+L88+L105+L122+L139+L156+L173+L190+L207+L224</f>
        <v>0</v>
      </c>
    </row>
    <row r="242" spans="1:12" x14ac:dyDescent="0.2">
      <c r="A242" s="30" t="s">
        <v>78</v>
      </c>
      <c r="B242" s="35">
        <f t="shared" ref="B242:G242" si="86">SUM(B238:B241)</f>
        <v>0</v>
      </c>
      <c r="C242" s="214">
        <f t="shared" si="86"/>
        <v>0</v>
      </c>
      <c r="D242" s="35">
        <f t="shared" si="86"/>
        <v>0</v>
      </c>
      <c r="E242" s="35">
        <f t="shared" si="86"/>
        <v>0</v>
      </c>
      <c r="F242" s="35">
        <f t="shared" si="86"/>
        <v>0</v>
      </c>
      <c r="G242" s="35">
        <f t="shared" si="86"/>
        <v>0</v>
      </c>
      <c r="H242" s="35">
        <f>SUM(H238:H241)</f>
        <v>0</v>
      </c>
      <c r="I242" s="142" t="s">
        <v>13</v>
      </c>
      <c r="J242" s="249">
        <f>SUM(J238:J241)</f>
        <v>0</v>
      </c>
      <c r="K242" s="249">
        <f>SUM(K238:K241)</f>
        <v>0</v>
      </c>
      <c r="L242" s="290">
        <f>SUM(L238:L241)</f>
        <v>0</v>
      </c>
    </row>
    <row r="243" spans="1:12" x14ac:dyDescent="0.2">
      <c r="A243" s="28" t="s">
        <v>33</v>
      </c>
      <c r="B243" s="36">
        <f t="shared" ref="B243:G244" si="87">B38+B55+B72+B89+B106+B123+B140+B157+B174+B191+B208+B225</f>
        <v>0</v>
      </c>
      <c r="C243" s="215">
        <f t="shared" si="87"/>
        <v>0</v>
      </c>
      <c r="D243" s="36">
        <f t="shared" si="87"/>
        <v>0</v>
      </c>
      <c r="E243" s="36">
        <f t="shared" si="87"/>
        <v>0</v>
      </c>
      <c r="F243" s="36">
        <f t="shared" si="87"/>
        <v>0</v>
      </c>
      <c r="G243" s="36">
        <f t="shared" si="87"/>
        <v>0</v>
      </c>
      <c r="H243" s="36">
        <f>H38+H55+H72+H89+H106+H123+H140+H157+H174+H191+H208+H225</f>
        <v>0</v>
      </c>
      <c r="I243" s="142" t="s">
        <v>33</v>
      </c>
      <c r="J243" s="249"/>
      <c r="K243" s="249"/>
      <c r="L243" s="249"/>
    </row>
    <row r="244" spans="1:12" ht="13.5" thickBot="1" x14ac:dyDescent="0.25">
      <c r="A244" s="29" t="s">
        <v>23</v>
      </c>
      <c r="B244" s="37">
        <f t="shared" si="87"/>
        <v>0</v>
      </c>
      <c r="C244" s="216">
        <f t="shared" si="87"/>
        <v>0</v>
      </c>
      <c r="D244" s="37">
        <f t="shared" si="87"/>
        <v>0</v>
      </c>
      <c r="E244" s="37">
        <f t="shared" si="87"/>
        <v>0</v>
      </c>
      <c r="F244" s="37">
        <f t="shared" si="87"/>
        <v>0</v>
      </c>
      <c r="G244" s="37">
        <f t="shared" si="87"/>
        <v>0</v>
      </c>
      <c r="H244" s="37">
        <f>H39+H56+H73+H90+H107+H124+H141+H158+H175+H192+H209+H226</f>
        <v>0</v>
      </c>
      <c r="I244" s="252" t="s">
        <v>23</v>
      </c>
      <c r="J244" s="249"/>
      <c r="K244" s="249"/>
      <c r="L244" s="249"/>
    </row>
    <row r="245" spans="1:12" ht="13.5" thickBot="1" x14ac:dyDescent="0.25">
      <c r="A245" s="143" t="s">
        <v>16</v>
      </c>
      <c r="B245" s="145" t="s">
        <v>24</v>
      </c>
      <c r="C245" s="149" t="s">
        <v>173</v>
      </c>
      <c r="D245" s="149" t="s">
        <v>146</v>
      </c>
      <c r="E245" s="145" t="s">
        <v>25</v>
      </c>
      <c r="F245" s="145" t="s">
        <v>26</v>
      </c>
      <c r="G245" s="145" t="s">
        <v>27</v>
      </c>
      <c r="I245" s="294" t="s">
        <v>16</v>
      </c>
      <c r="J245" s="302"/>
      <c r="K245" s="514" t="s">
        <v>303</v>
      </c>
      <c r="L245" s="514" t="s">
        <v>304</v>
      </c>
    </row>
    <row r="246" spans="1:12" x14ac:dyDescent="0.2">
      <c r="A246" s="144" t="s">
        <v>34</v>
      </c>
      <c r="B246" s="146" t="e">
        <f t="shared" ref="B246:D252" si="88">B238/E238*1000</f>
        <v>#DIV/0!</v>
      </c>
      <c r="C246" s="146" t="e">
        <f t="shared" si="88"/>
        <v>#DIV/0!</v>
      </c>
      <c r="D246" s="146" t="e">
        <f t="shared" si="88"/>
        <v>#DIV/0!</v>
      </c>
      <c r="E246" s="146" t="e">
        <f>(E238/H238)*100</f>
        <v>#DIV/0!</v>
      </c>
      <c r="F246" s="146" t="e">
        <f>(F238/H238)*100</f>
        <v>#DIV/0!</v>
      </c>
      <c r="G246" s="146" t="e">
        <f>(G238/H238)*100</f>
        <v>#DIV/0!</v>
      </c>
      <c r="I246" s="141" t="s">
        <v>34</v>
      </c>
      <c r="J246" s="303"/>
      <c r="K246" s="292" t="e">
        <f>K238/J238*100</f>
        <v>#DIV/0!</v>
      </c>
      <c r="L246" s="292" t="e">
        <f t="shared" ref="K246:L250" si="89">L238/K238*100</f>
        <v>#DIV/0!</v>
      </c>
    </row>
    <row r="247" spans="1:12" x14ac:dyDescent="0.2">
      <c r="A247" s="141" t="s">
        <v>35</v>
      </c>
      <c r="B247" s="147" t="e">
        <f t="shared" si="88"/>
        <v>#DIV/0!</v>
      </c>
      <c r="C247" s="147" t="e">
        <f t="shared" si="88"/>
        <v>#DIV/0!</v>
      </c>
      <c r="D247" s="147" t="e">
        <f t="shared" si="88"/>
        <v>#DIV/0!</v>
      </c>
      <c r="E247" s="147" t="e">
        <f>(E239/H239)*100</f>
        <v>#DIV/0!</v>
      </c>
      <c r="F247" s="147" t="e">
        <f>(F239/H239)*100</f>
        <v>#DIV/0!</v>
      </c>
      <c r="G247" s="147" t="e">
        <f>(G239/H239)*100</f>
        <v>#DIV/0!</v>
      </c>
      <c r="I247" s="141" t="s">
        <v>35</v>
      </c>
      <c r="J247" s="303"/>
      <c r="K247" s="293" t="e">
        <f t="shared" si="89"/>
        <v>#DIV/0!</v>
      </c>
      <c r="L247" s="293" t="e">
        <f t="shared" si="89"/>
        <v>#DIV/0!</v>
      </c>
    </row>
    <row r="248" spans="1:12" x14ac:dyDescent="0.2">
      <c r="A248" s="141" t="s">
        <v>36</v>
      </c>
      <c r="B248" s="147" t="e">
        <f t="shared" si="88"/>
        <v>#DIV/0!</v>
      </c>
      <c r="C248" s="147" t="e">
        <f t="shared" si="88"/>
        <v>#DIV/0!</v>
      </c>
      <c r="D248" s="147" t="e">
        <f t="shared" si="88"/>
        <v>#DIV/0!</v>
      </c>
      <c r="E248" s="147" t="e">
        <f>(E240/H240)*100</f>
        <v>#DIV/0!</v>
      </c>
      <c r="F248" s="147" t="e">
        <f>(F240/H240)*100</f>
        <v>#DIV/0!</v>
      </c>
      <c r="G248" s="147" t="e">
        <f>(G240/H240)*100</f>
        <v>#DIV/0!</v>
      </c>
      <c r="I248" s="141" t="s">
        <v>36</v>
      </c>
      <c r="J248" s="303"/>
      <c r="K248" s="293" t="e">
        <f t="shared" si="89"/>
        <v>#DIV/0!</v>
      </c>
      <c r="L248" s="293" t="e">
        <f t="shared" si="89"/>
        <v>#DIV/0!</v>
      </c>
    </row>
    <row r="249" spans="1:12" ht="13.5" thickBot="1" x14ac:dyDescent="0.25">
      <c r="A249" s="150" t="s">
        <v>37</v>
      </c>
      <c r="B249" s="148" t="e">
        <f t="shared" si="88"/>
        <v>#DIV/0!</v>
      </c>
      <c r="C249" s="148" t="e">
        <f t="shared" si="88"/>
        <v>#DIV/0!</v>
      </c>
      <c r="D249" s="148" t="e">
        <f t="shared" si="88"/>
        <v>#DIV/0!</v>
      </c>
      <c r="E249" s="151" t="e">
        <f>(E241/H241)*100</f>
        <v>#DIV/0!</v>
      </c>
      <c r="F249" s="151" t="e">
        <f>(F241/H241)*100</f>
        <v>#DIV/0!</v>
      </c>
      <c r="G249" s="151" t="e">
        <f>(G241/H241)*100</f>
        <v>#DIV/0!</v>
      </c>
      <c r="I249" s="141" t="s">
        <v>37</v>
      </c>
      <c r="J249" s="303"/>
      <c r="K249" s="293" t="e">
        <f t="shared" si="89"/>
        <v>#DIV/0!</v>
      </c>
      <c r="L249" s="293" t="e">
        <f t="shared" si="89"/>
        <v>#DIV/0!</v>
      </c>
    </row>
    <row r="250" spans="1:12" x14ac:dyDescent="0.2">
      <c r="A250" s="30" t="s">
        <v>78</v>
      </c>
      <c r="B250" s="38" t="e">
        <f t="shared" si="88"/>
        <v>#DIV/0!</v>
      </c>
      <c r="C250" s="217" t="e">
        <f t="shared" si="88"/>
        <v>#DIV/0!</v>
      </c>
      <c r="D250" s="38" t="e">
        <f t="shared" si="88"/>
        <v>#DIV/0!</v>
      </c>
      <c r="E250" s="38" t="e">
        <f>E242/H242*100</f>
        <v>#DIV/0!</v>
      </c>
      <c r="F250" s="38" t="e">
        <f>F242/H242*100</f>
        <v>#DIV/0!</v>
      </c>
      <c r="G250" s="38" t="e">
        <f>G242/H242*100</f>
        <v>#DIV/0!</v>
      </c>
      <c r="I250" s="142" t="s">
        <v>13</v>
      </c>
      <c r="J250" s="303"/>
      <c r="K250" s="293" t="e">
        <f t="shared" si="89"/>
        <v>#DIV/0!</v>
      </c>
      <c r="L250" s="293" t="e">
        <f t="shared" si="89"/>
        <v>#DIV/0!</v>
      </c>
    </row>
    <row r="251" spans="1:12" x14ac:dyDescent="0.2">
      <c r="A251" s="28" t="s">
        <v>33</v>
      </c>
      <c r="B251" s="39" t="e">
        <f t="shared" si="88"/>
        <v>#DIV/0!</v>
      </c>
      <c r="C251" s="218" t="e">
        <f t="shared" si="88"/>
        <v>#DIV/0!</v>
      </c>
      <c r="D251" s="39" t="e">
        <f t="shared" si="88"/>
        <v>#DIV/0!</v>
      </c>
      <c r="E251" s="39" t="e">
        <f>E243/H243*100</f>
        <v>#DIV/0!</v>
      </c>
      <c r="F251" s="39" t="e">
        <f>F243/H243*100</f>
        <v>#DIV/0!</v>
      </c>
      <c r="G251" s="39" t="e">
        <f>G243/H243*100</f>
        <v>#DIV/0!</v>
      </c>
      <c r="I251" s="141" t="s">
        <v>33</v>
      </c>
      <c r="J251" s="303"/>
      <c r="K251" s="293"/>
      <c r="L251" s="293"/>
    </row>
    <row r="252" spans="1:12" ht="13.5" thickBot="1" x14ac:dyDescent="0.25">
      <c r="A252" s="29" t="s">
        <v>23</v>
      </c>
      <c r="B252" s="40" t="e">
        <f t="shared" si="88"/>
        <v>#DIV/0!</v>
      </c>
      <c r="C252" s="219" t="e">
        <f t="shared" si="88"/>
        <v>#DIV/0!</v>
      </c>
      <c r="D252" s="40" t="e">
        <f t="shared" si="88"/>
        <v>#DIV/0!</v>
      </c>
      <c r="E252" s="40" t="e">
        <f>E244/H244*100</f>
        <v>#DIV/0!</v>
      </c>
      <c r="F252" s="40" t="e">
        <f>F244/H244*100</f>
        <v>#DIV/0!</v>
      </c>
      <c r="G252" s="40" t="e">
        <f>G244/H244*100</f>
        <v>#DIV/0!</v>
      </c>
      <c r="I252" s="252" t="s">
        <v>23</v>
      </c>
      <c r="J252" s="304"/>
      <c r="K252" s="291"/>
      <c r="L252" s="291"/>
    </row>
  </sheetData>
  <sheetProtection selectLockedCells="1"/>
  <mergeCells count="39">
    <mergeCell ref="J31:L31"/>
    <mergeCell ref="J48:L48"/>
    <mergeCell ref="J65:L65"/>
    <mergeCell ref="J82:L82"/>
    <mergeCell ref="J99:L99"/>
    <mergeCell ref="K32:K33"/>
    <mergeCell ref="L32:L33"/>
    <mergeCell ref="L49:L50"/>
    <mergeCell ref="L66:L67"/>
    <mergeCell ref="K236:K237"/>
    <mergeCell ref="K100:K101"/>
    <mergeCell ref="K117:K118"/>
    <mergeCell ref="K134:K135"/>
    <mergeCell ref="K151:K152"/>
    <mergeCell ref="K168:K169"/>
    <mergeCell ref="K185:K186"/>
    <mergeCell ref="J218:L218"/>
    <mergeCell ref="K202:K203"/>
    <mergeCell ref="K219:K220"/>
    <mergeCell ref="J116:L116"/>
    <mergeCell ref="L236:L237"/>
    <mergeCell ref="L134:L135"/>
    <mergeCell ref="L151:L152"/>
    <mergeCell ref="L168:L169"/>
    <mergeCell ref="L185:L186"/>
    <mergeCell ref="J235:L235"/>
    <mergeCell ref="J133:L133"/>
    <mergeCell ref="J150:L150"/>
    <mergeCell ref="K49:K50"/>
    <mergeCell ref="K66:K67"/>
    <mergeCell ref="K83:K84"/>
    <mergeCell ref="L83:L84"/>
    <mergeCell ref="L100:L101"/>
    <mergeCell ref="L117:L118"/>
    <mergeCell ref="L202:L203"/>
    <mergeCell ref="L219:L220"/>
    <mergeCell ref="J167:L167"/>
    <mergeCell ref="J184:L184"/>
    <mergeCell ref="J201:L201"/>
  </mergeCells>
  <phoneticPr fontId="0" type="noConversion"/>
  <pageMargins left="0.19685039370078741" right="0.19685039370078741" top="0.59055118110236227" bottom="0" header="0.51181102362204722" footer="0.51181102362204722"/>
  <pageSetup paperSize="9" scale="85" orientation="landscape" horizontalDpi="4294967295" verticalDpi="300" r:id="rId1"/>
  <headerFooter alignWithMargins="0">
    <oddHeader xml:space="preserve">&amp;CDivisão de Infecção Hospitalar - Planilha 2 </oddHeader>
    <oddFooter>&amp;R&amp;P de &amp;N - &amp;D</oddFooter>
  </headerFooter>
  <rowBreaks count="13" manualBreakCount="13">
    <brk id="29" max="16383" man="1"/>
    <brk id="46" max="16383" man="1"/>
    <brk id="63" max="16383" man="1"/>
    <brk id="80" max="16383" man="1"/>
    <brk id="97" max="16383" man="1"/>
    <brk id="114" max="16383" man="1"/>
    <brk id="131" max="16383" man="1"/>
    <brk id="148" max="16383" man="1"/>
    <brk id="165" max="16383" man="1"/>
    <brk id="182" max="16383" man="1"/>
    <brk id="199" max="16383" man="1"/>
    <brk id="216" max="16383" man="1"/>
    <brk id="2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13"/>
  <sheetViews>
    <sheetView zoomScale="70" zoomScaleNormal="70" workbookViewId="0">
      <selection activeCell="M21" sqref="M21"/>
    </sheetView>
  </sheetViews>
  <sheetFormatPr defaultRowHeight="12.75" x14ac:dyDescent="0.2"/>
  <cols>
    <col min="1" max="1" width="18.5703125" style="13" customWidth="1"/>
    <col min="2" max="2" width="22.140625" style="13" customWidth="1"/>
    <col min="3" max="4" width="22" style="13" customWidth="1"/>
    <col min="5" max="5" width="20.85546875" style="13" customWidth="1"/>
    <col min="6" max="6" width="19.5703125" style="13" customWidth="1"/>
    <col min="7" max="7" width="17.28515625" style="13" customWidth="1"/>
    <col min="8" max="16384" width="9.140625" style="13"/>
  </cols>
  <sheetData>
    <row r="1" spans="1:7" ht="31.5" customHeight="1" thickTop="1" thickBot="1" x14ac:dyDescent="0.35">
      <c r="A1" s="562" t="s">
        <v>290</v>
      </c>
      <c r="B1" s="563"/>
      <c r="C1" s="563"/>
      <c r="D1" s="563"/>
      <c r="E1" s="563"/>
      <c r="F1" s="563"/>
      <c r="G1" s="564"/>
    </row>
    <row r="2" spans="1:7" ht="18.75" thickBot="1" x14ac:dyDescent="0.3">
      <c r="A2" s="567" t="s">
        <v>50</v>
      </c>
      <c r="B2" s="551"/>
      <c r="C2" s="551"/>
      <c r="D2" s="551"/>
      <c r="E2" s="551"/>
      <c r="F2" s="551"/>
      <c r="G2" s="568"/>
    </row>
    <row r="3" spans="1:7" ht="15.75" thickBot="1" x14ac:dyDescent="0.3">
      <c r="A3" s="342" t="s">
        <v>180</v>
      </c>
      <c r="B3" s="343"/>
      <c r="C3" s="343"/>
      <c r="D3" s="343"/>
      <c r="E3" s="343"/>
      <c r="F3" s="343"/>
      <c r="G3" s="344"/>
    </row>
    <row r="4" spans="1:7" ht="15.75" thickBot="1" x14ac:dyDescent="0.3">
      <c r="A4" s="345" t="s">
        <v>28</v>
      </c>
      <c r="B4" s="346"/>
      <c r="C4" s="346"/>
      <c r="D4" s="346"/>
      <c r="E4" s="346"/>
      <c r="F4" s="346"/>
      <c r="G4" s="347"/>
    </row>
    <row r="5" spans="1:7" ht="14.25" x14ac:dyDescent="0.2">
      <c r="A5" s="348" t="s">
        <v>175</v>
      </c>
      <c r="B5" s="349"/>
      <c r="C5" s="349"/>
      <c r="D5" s="349"/>
      <c r="E5" s="349"/>
      <c r="F5" s="349"/>
      <c r="G5" s="350"/>
    </row>
    <row r="6" spans="1:7" ht="14.25" x14ac:dyDescent="0.2">
      <c r="A6" s="351" t="s">
        <v>202</v>
      </c>
      <c r="B6" s="352"/>
      <c r="C6" s="352"/>
      <c r="D6" s="352"/>
      <c r="E6" s="352"/>
      <c r="F6" s="352"/>
      <c r="G6" s="353"/>
    </row>
    <row r="7" spans="1:7" ht="14.25" x14ac:dyDescent="0.2">
      <c r="A7" s="351" t="s">
        <v>214</v>
      </c>
      <c r="B7" s="352"/>
      <c r="C7" s="352"/>
      <c r="D7" s="352"/>
      <c r="E7" s="352"/>
      <c r="F7" s="352"/>
      <c r="G7" s="353"/>
    </row>
    <row r="8" spans="1:7" ht="14.25" x14ac:dyDescent="0.2">
      <c r="A8" s="351" t="s">
        <v>144</v>
      </c>
      <c r="B8" s="352"/>
      <c r="C8" s="352"/>
      <c r="D8" s="352"/>
      <c r="E8" s="352"/>
      <c r="F8" s="352"/>
      <c r="G8" s="353"/>
    </row>
    <row r="9" spans="1:7" ht="15" thickBot="1" x14ac:dyDescent="0.25">
      <c r="A9" s="351" t="s">
        <v>145</v>
      </c>
      <c r="B9" s="352"/>
      <c r="C9" s="352"/>
      <c r="D9" s="352"/>
      <c r="E9" s="352"/>
      <c r="F9" s="352"/>
      <c r="G9" s="353"/>
    </row>
    <row r="10" spans="1:7" ht="15.75" thickBot="1" x14ac:dyDescent="0.3">
      <c r="A10" s="345" t="s">
        <v>15</v>
      </c>
      <c r="B10" s="346"/>
      <c r="C10" s="346"/>
      <c r="D10" s="346"/>
      <c r="E10" s="346"/>
      <c r="F10" s="346"/>
      <c r="G10" s="347"/>
    </row>
    <row r="11" spans="1:7" ht="15" x14ac:dyDescent="0.25">
      <c r="A11" s="354" t="s">
        <v>56</v>
      </c>
      <c r="B11" s="355"/>
      <c r="C11" s="355"/>
      <c r="D11" s="355"/>
      <c r="E11" s="355"/>
      <c r="F11" s="355"/>
      <c r="G11" s="356"/>
    </row>
    <row r="12" spans="1:7" ht="15" x14ac:dyDescent="0.25">
      <c r="A12" s="354" t="s">
        <v>179</v>
      </c>
      <c r="B12" s="357"/>
      <c r="C12" s="357"/>
      <c r="D12" s="357"/>
      <c r="E12" s="357"/>
      <c r="F12" s="357"/>
      <c r="G12" s="358"/>
    </row>
    <row r="13" spans="1:7" ht="15" x14ac:dyDescent="0.25">
      <c r="A13" s="354" t="s">
        <v>185</v>
      </c>
      <c r="B13" s="355"/>
      <c r="C13" s="355"/>
      <c r="D13" s="355"/>
      <c r="E13" s="355"/>
      <c r="F13" s="355"/>
      <c r="G13" s="356"/>
    </row>
    <row r="14" spans="1:7" ht="15.75" thickBot="1" x14ac:dyDescent="0.3">
      <c r="A14" s="359" t="s">
        <v>186</v>
      </c>
      <c r="B14" s="360"/>
      <c r="C14" s="360"/>
      <c r="D14" s="360"/>
      <c r="E14" s="360"/>
      <c r="F14" s="360"/>
      <c r="G14" s="361"/>
    </row>
    <row r="15" spans="1:7" ht="15.75" thickBot="1" x14ac:dyDescent="0.3">
      <c r="A15" s="363" t="s">
        <v>51</v>
      </c>
      <c r="B15" s="364"/>
      <c r="C15" s="364"/>
      <c r="D15" s="364"/>
      <c r="E15" s="364"/>
      <c r="F15" s="364"/>
      <c r="G15" s="365"/>
    </row>
    <row r="16" spans="1:7" ht="14.25" customHeight="1" thickTop="1" x14ac:dyDescent="0.2">
      <c r="A16" s="19"/>
      <c r="B16" s="19"/>
      <c r="C16" s="19"/>
      <c r="D16" s="19"/>
      <c r="E16" s="19"/>
      <c r="F16" s="19"/>
      <c r="G16" s="19"/>
    </row>
    <row r="17" spans="1:7" ht="18.75" customHeight="1" thickBot="1" x14ac:dyDescent="0.3">
      <c r="A17" s="541" t="s">
        <v>38</v>
      </c>
      <c r="B17" s="565"/>
      <c r="C17" s="565"/>
      <c r="D17" s="566"/>
      <c r="E17" s="566"/>
      <c r="F17" s="566"/>
      <c r="G17" s="566"/>
    </row>
    <row r="18" spans="1:7" x14ac:dyDescent="0.2">
      <c r="A18" s="711" t="s">
        <v>178</v>
      </c>
      <c r="B18" s="156" t="s">
        <v>17</v>
      </c>
      <c r="C18" s="156" t="s">
        <v>169</v>
      </c>
      <c r="D18" s="156" t="s">
        <v>170</v>
      </c>
      <c r="E18" s="156" t="s">
        <v>19</v>
      </c>
      <c r="F18" s="156" t="s">
        <v>20</v>
      </c>
      <c r="G18" s="164" t="s">
        <v>22</v>
      </c>
    </row>
    <row r="19" spans="1:7" ht="34.5" thickBot="1" x14ac:dyDescent="0.25">
      <c r="A19" s="712"/>
      <c r="B19" s="157" t="s">
        <v>59</v>
      </c>
      <c r="C19" s="305" t="s">
        <v>176</v>
      </c>
      <c r="D19" s="305" t="s">
        <v>177</v>
      </c>
      <c r="E19" s="157" t="s">
        <v>60</v>
      </c>
      <c r="F19" s="157" t="s">
        <v>61</v>
      </c>
      <c r="G19" s="165"/>
    </row>
    <row r="20" spans="1:7" x14ac:dyDescent="0.2">
      <c r="A20" s="158" t="s">
        <v>164</v>
      </c>
      <c r="B20" s="71"/>
      <c r="C20" s="71"/>
      <c r="D20" s="71"/>
      <c r="E20" s="71"/>
      <c r="F20" s="71"/>
      <c r="G20" s="72"/>
    </row>
    <row r="21" spans="1:7" x14ac:dyDescent="0.2">
      <c r="A21" s="159" t="s">
        <v>165</v>
      </c>
      <c r="B21" s="73"/>
      <c r="C21" s="73"/>
      <c r="D21" s="73"/>
      <c r="E21" s="73"/>
      <c r="F21" s="73"/>
      <c r="G21" s="73"/>
    </row>
    <row r="22" spans="1:7" x14ac:dyDescent="0.2">
      <c r="A22" s="159" t="s">
        <v>166</v>
      </c>
      <c r="B22" s="73"/>
      <c r="C22" s="73"/>
      <c r="D22" s="73"/>
      <c r="E22" s="73"/>
      <c r="F22" s="73"/>
      <c r="G22" s="73"/>
    </row>
    <row r="23" spans="1:7" x14ac:dyDescent="0.2">
      <c r="A23" s="159" t="s">
        <v>167</v>
      </c>
      <c r="B23" s="73"/>
      <c r="C23" s="73"/>
      <c r="D23" s="73"/>
      <c r="E23" s="73"/>
      <c r="F23" s="73"/>
      <c r="G23" s="73"/>
    </row>
    <row r="24" spans="1:7" ht="13.5" thickBot="1" x14ac:dyDescent="0.25">
      <c r="A24" s="160" t="s">
        <v>168</v>
      </c>
      <c r="B24" s="74"/>
      <c r="C24" s="74"/>
      <c r="D24" s="74"/>
      <c r="E24" s="74"/>
      <c r="F24" s="74"/>
      <c r="G24" s="74"/>
    </row>
    <row r="25" spans="1:7" ht="13.5" thickBot="1" x14ac:dyDescent="0.25">
      <c r="A25" s="161" t="s">
        <v>57</v>
      </c>
      <c r="B25" s="162" t="s">
        <v>24</v>
      </c>
      <c r="C25" s="225" t="s">
        <v>173</v>
      </c>
      <c r="D25" s="225" t="s">
        <v>174</v>
      </c>
      <c r="E25" s="166" t="s">
        <v>25</v>
      </c>
      <c r="F25" s="166" t="s">
        <v>26</v>
      </c>
      <c r="G25" s="2"/>
    </row>
    <row r="26" spans="1:7" x14ac:dyDescent="0.2">
      <c r="A26" s="158" t="s">
        <v>164</v>
      </c>
      <c r="B26" s="163" t="e">
        <f>B20/E20*1000</f>
        <v>#DIV/0!</v>
      </c>
      <c r="C26" s="163" t="e">
        <f>C20/F20*1000</f>
        <v>#DIV/0!</v>
      </c>
      <c r="D26" s="163" t="e">
        <f>D20/F20*1000</f>
        <v>#DIV/0!</v>
      </c>
      <c r="E26" s="167" t="e">
        <f>E20/G20*100</f>
        <v>#DIV/0!</v>
      </c>
      <c r="F26" s="167" t="e">
        <f>F20/G20*100</f>
        <v>#DIV/0!</v>
      </c>
      <c r="G26" s="2"/>
    </row>
    <row r="27" spans="1:7" x14ac:dyDescent="0.2">
      <c r="A27" s="159" t="s">
        <v>165</v>
      </c>
      <c r="B27" s="147" t="e">
        <f>B21/E21*1000</f>
        <v>#DIV/0!</v>
      </c>
      <c r="C27" s="222" t="e">
        <f>SUM(C21:D21/F21*1000)</f>
        <v>#DIV/0!</v>
      </c>
      <c r="D27" s="222" t="e">
        <f>D21/F21*1000</f>
        <v>#DIV/0!</v>
      </c>
      <c r="E27" s="147" t="e">
        <f>E21/G21*100</f>
        <v>#DIV/0!</v>
      </c>
      <c r="F27" s="147" t="e">
        <f>F21/G21*100</f>
        <v>#DIV/0!</v>
      </c>
      <c r="G27" s="2"/>
    </row>
    <row r="28" spans="1:7" x14ac:dyDescent="0.2">
      <c r="A28" s="159" t="s">
        <v>166</v>
      </c>
      <c r="B28" s="147" t="e">
        <f>B22/E22*1000</f>
        <v>#DIV/0!</v>
      </c>
      <c r="C28" s="222" t="e">
        <f>SUM(C22:D22/F22*1000)</f>
        <v>#DIV/0!</v>
      </c>
      <c r="D28" s="222" t="e">
        <f>D22/F22*1000</f>
        <v>#DIV/0!</v>
      </c>
      <c r="E28" s="147" t="e">
        <f>E22/G22*100</f>
        <v>#DIV/0!</v>
      </c>
      <c r="F28" s="147" t="e">
        <f>F22/G22*100</f>
        <v>#DIV/0!</v>
      </c>
      <c r="G28" s="2"/>
    </row>
    <row r="29" spans="1:7" x14ac:dyDescent="0.2">
      <c r="A29" s="159" t="s">
        <v>167</v>
      </c>
      <c r="B29" s="147" t="e">
        <f>B23/E23*1000</f>
        <v>#DIV/0!</v>
      </c>
      <c r="C29" s="222" t="e">
        <f>SUM(C23:D23/F23*1000)</f>
        <v>#DIV/0!</v>
      </c>
      <c r="D29" s="222" t="e">
        <f>D23/F23*1000</f>
        <v>#DIV/0!</v>
      </c>
      <c r="E29" s="147" t="e">
        <f>E23/G23*100</f>
        <v>#DIV/0!</v>
      </c>
      <c r="F29" s="147" t="e">
        <f>F23/G23*100</f>
        <v>#DIV/0!</v>
      </c>
      <c r="G29" s="2"/>
    </row>
    <row r="30" spans="1:7" ht="13.5" thickBot="1" x14ac:dyDescent="0.25">
      <c r="A30" s="160" t="s">
        <v>168</v>
      </c>
      <c r="B30" s="148" t="e">
        <f>B24/E24*1000</f>
        <v>#DIV/0!</v>
      </c>
      <c r="C30" s="223" t="e">
        <f>SUM(C24:D24/F24*1000)</f>
        <v>#DIV/0!</v>
      </c>
      <c r="D30" s="223" t="e">
        <f>D24/F24*1000</f>
        <v>#DIV/0!</v>
      </c>
      <c r="E30" s="148" t="e">
        <f>E24/G24*100</f>
        <v>#DIV/0!</v>
      </c>
      <c r="F30" s="148" t="e">
        <f>F24/G24*100</f>
        <v>#DIV/0!</v>
      </c>
      <c r="G30" s="2"/>
    </row>
    <row r="32" spans="1:7" ht="16.5" thickBot="1" x14ac:dyDescent="0.3">
      <c r="A32" s="541" t="s">
        <v>39</v>
      </c>
      <c r="B32" s="565"/>
      <c r="C32" s="565"/>
      <c r="D32" s="566"/>
      <c r="E32" s="566"/>
      <c r="F32" s="566"/>
      <c r="G32" s="566"/>
    </row>
    <row r="33" spans="1:7" ht="12.75" customHeight="1" x14ac:dyDescent="0.2">
      <c r="A33" s="711" t="s">
        <v>178</v>
      </c>
      <c r="B33" s="156" t="s">
        <v>17</v>
      </c>
      <c r="C33" s="156" t="s">
        <v>169</v>
      </c>
      <c r="D33" s="156" t="s">
        <v>170</v>
      </c>
      <c r="E33" s="156" t="s">
        <v>19</v>
      </c>
      <c r="F33" s="156" t="s">
        <v>20</v>
      </c>
      <c r="G33" s="164" t="s">
        <v>22</v>
      </c>
    </row>
    <row r="34" spans="1:7" ht="34.5" thickBot="1" x14ac:dyDescent="0.25">
      <c r="A34" s="712"/>
      <c r="B34" s="157" t="s">
        <v>59</v>
      </c>
      <c r="C34" s="305" t="s">
        <v>176</v>
      </c>
      <c r="D34" s="305" t="s">
        <v>177</v>
      </c>
      <c r="E34" s="157" t="s">
        <v>60</v>
      </c>
      <c r="F34" s="157" t="s">
        <v>61</v>
      </c>
      <c r="G34" s="165"/>
    </row>
    <row r="35" spans="1:7" x14ac:dyDescent="0.2">
      <c r="A35" s="158" t="s">
        <v>164</v>
      </c>
      <c r="B35" s="71"/>
      <c r="C35" s="71"/>
      <c r="D35" s="71"/>
      <c r="E35" s="71"/>
      <c r="F35" s="71"/>
      <c r="G35" s="72"/>
    </row>
    <row r="36" spans="1:7" x14ac:dyDescent="0.2">
      <c r="A36" s="159" t="s">
        <v>165</v>
      </c>
      <c r="B36" s="73"/>
      <c r="C36" s="73"/>
      <c r="D36" s="73"/>
      <c r="E36" s="73"/>
      <c r="F36" s="73"/>
      <c r="G36" s="73"/>
    </row>
    <row r="37" spans="1:7" x14ac:dyDescent="0.2">
      <c r="A37" s="159" t="s">
        <v>166</v>
      </c>
      <c r="B37" s="73"/>
      <c r="C37" s="73"/>
      <c r="D37" s="73"/>
      <c r="E37" s="73"/>
      <c r="F37" s="73"/>
      <c r="G37" s="73"/>
    </row>
    <row r="38" spans="1:7" x14ac:dyDescent="0.2">
      <c r="A38" s="159" t="s">
        <v>167</v>
      </c>
      <c r="B38" s="73"/>
      <c r="C38" s="73"/>
      <c r="D38" s="73"/>
      <c r="E38" s="73"/>
      <c r="F38" s="73"/>
      <c r="G38" s="73"/>
    </row>
    <row r="39" spans="1:7" ht="13.5" thickBot="1" x14ac:dyDescent="0.25">
      <c r="A39" s="160" t="s">
        <v>168</v>
      </c>
      <c r="B39" s="74"/>
      <c r="C39" s="74"/>
      <c r="D39" s="74"/>
      <c r="E39" s="74"/>
      <c r="F39" s="74"/>
      <c r="G39" s="74"/>
    </row>
    <row r="40" spans="1:7" ht="13.5" thickBot="1" x14ac:dyDescent="0.25">
      <c r="A40" s="161" t="s">
        <v>57</v>
      </c>
      <c r="B40" s="162" t="s">
        <v>24</v>
      </c>
      <c r="C40" s="225" t="s">
        <v>173</v>
      </c>
      <c r="D40" s="225" t="s">
        <v>174</v>
      </c>
      <c r="E40" s="166" t="s">
        <v>25</v>
      </c>
      <c r="F40" s="166" t="s">
        <v>26</v>
      </c>
      <c r="G40" s="2"/>
    </row>
    <row r="41" spans="1:7" x14ac:dyDescent="0.2">
      <c r="A41" s="158" t="s">
        <v>164</v>
      </c>
      <c r="B41" s="163" t="e">
        <f>B35/E35*1000</f>
        <v>#DIV/0!</v>
      </c>
      <c r="C41" s="163" t="e">
        <f>C35/F35*1000</f>
        <v>#DIV/0!</v>
      </c>
      <c r="D41" s="163" t="e">
        <f>D35/F35*1000</f>
        <v>#DIV/0!</v>
      </c>
      <c r="E41" s="167" t="e">
        <f>E35/G35*100</f>
        <v>#DIV/0!</v>
      </c>
      <c r="F41" s="167" t="e">
        <f>F35/G35*100</f>
        <v>#DIV/0!</v>
      </c>
      <c r="G41" s="2"/>
    </row>
    <row r="42" spans="1:7" x14ac:dyDescent="0.2">
      <c r="A42" s="159" t="s">
        <v>165</v>
      </c>
      <c r="B42" s="147" t="e">
        <f>B36/E36*1000</f>
        <v>#DIV/0!</v>
      </c>
      <c r="C42" s="222" t="e">
        <f>SUM(C36:D36/F36*1000)</f>
        <v>#DIV/0!</v>
      </c>
      <c r="D42" s="222" t="e">
        <f>D36/F36*1000</f>
        <v>#DIV/0!</v>
      </c>
      <c r="E42" s="147" t="e">
        <f>E36/G36*100</f>
        <v>#DIV/0!</v>
      </c>
      <c r="F42" s="147" t="e">
        <f>F36/G36*100</f>
        <v>#DIV/0!</v>
      </c>
      <c r="G42" s="2"/>
    </row>
    <row r="43" spans="1:7" x14ac:dyDescent="0.2">
      <c r="A43" s="159" t="s">
        <v>166</v>
      </c>
      <c r="B43" s="147" t="e">
        <f>B37/E37*1000</f>
        <v>#DIV/0!</v>
      </c>
      <c r="C43" s="222" t="e">
        <f>SUM(C37:D37/F37*1000)</f>
        <v>#DIV/0!</v>
      </c>
      <c r="D43" s="222" t="e">
        <f>D37/F37*1000</f>
        <v>#DIV/0!</v>
      </c>
      <c r="E43" s="147" t="e">
        <f>E37/G37*100</f>
        <v>#DIV/0!</v>
      </c>
      <c r="F43" s="147" t="e">
        <f>F37/G37*100</f>
        <v>#DIV/0!</v>
      </c>
      <c r="G43" s="2"/>
    </row>
    <row r="44" spans="1:7" x14ac:dyDescent="0.2">
      <c r="A44" s="159" t="s">
        <v>167</v>
      </c>
      <c r="B44" s="147" t="e">
        <f>B38/E38*1000</f>
        <v>#DIV/0!</v>
      </c>
      <c r="C44" s="222" t="e">
        <f>SUM(C38:D38/F38*1000)</f>
        <v>#DIV/0!</v>
      </c>
      <c r="D44" s="222" t="e">
        <f>D38/F38*1000</f>
        <v>#DIV/0!</v>
      </c>
      <c r="E44" s="147" t="e">
        <f>E38/G38*100</f>
        <v>#DIV/0!</v>
      </c>
      <c r="F44" s="147" t="e">
        <f>F38/G38*100</f>
        <v>#DIV/0!</v>
      </c>
      <c r="G44" s="2"/>
    </row>
    <row r="45" spans="1:7" ht="13.5" thickBot="1" x14ac:dyDescent="0.25">
      <c r="A45" s="160" t="s">
        <v>168</v>
      </c>
      <c r="B45" s="148" t="e">
        <f>B39/E39*1000</f>
        <v>#DIV/0!</v>
      </c>
      <c r="C45" s="223" t="e">
        <f>SUM(C39:D39/F39*1000)</f>
        <v>#DIV/0!</v>
      </c>
      <c r="D45" s="223" t="e">
        <f>D39/F39*1000</f>
        <v>#DIV/0!</v>
      </c>
      <c r="E45" s="148" t="e">
        <f>E39/G39*100</f>
        <v>#DIV/0!</v>
      </c>
      <c r="F45" s="148" t="e">
        <f>F39/G39*100</f>
        <v>#DIV/0!</v>
      </c>
      <c r="G45" s="2"/>
    </row>
    <row r="46" spans="1:7" x14ac:dyDescent="0.2">
      <c r="A46" s="24"/>
      <c r="B46" s="25"/>
      <c r="C46" s="48"/>
      <c r="D46" s="25"/>
      <c r="E46" s="25"/>
      <c r="F46" s="25"/>
      <c r="G46" s="2"/>
    </row>
    <row r="47" spans="1:7" ht="16.5" thickBot="1" x14ac:dyDescent="0.3">
      <c r="A47" s="541" t="s">
        <v>40</v>
      </c>
      <c r="B47" s="565"/>
      <c r="C47" s="565"/>
      <c r="D47" s="566"/>
      <c r="E47" s="566"/>
      <c r="F47" s="566"/>
      <c r="G47" s="566"/>
    </row>
    <row r="48" spans="1:7" ht="12.75" customHeight="1" x14ac:dyDescent="0.2">
      <c r="A48" s="711" t="s">
        <v>178</v>
      </c>
      <c r="B48" s="156" t="s">
        <v>17</v>
      </c>
      <c r="C48" s="156" t="s">
        <v>169</v>
      </c>
      <c r="D48" s="156" t="s">
        <v>170</v>
      </c>
      <c r="E48" s="156" t="s">
        <v>19</v>
      </c>
      <c r="F48" s="156" t="s">
        <v>20</v>
      </c>
      <c r="G48" s="164" t="s">
        <v>22</v>
      </c>
    </row>
    <row r="49" spans="1:7" ht="34.5" thickBot="1" x14ac:dyDescent="0.25">
      <c r="A49" s="712"/>
      <c r="B49" s="157" t="s">
        <v>59</v>
      </c>
      <c r="C49" s="305" t="s">
        <v>176</v>
      </c>
      <c r="D49" s="305" t="s">
        <v>177</v>
      </c>
      <c r="E49" s="157" t="s">
        <v>60</v>
      </c>
      <c r="F49" s="157" t="s">
        <v>61</v>
      </c>
      <c r="G49" s="165"/>
    </row>
    <row r="50" spans="1:7" x14ac:dyDescent="0.2">
      <c r="A50" s="158" t="s">
        <v>164</v>
      </c>
      <c r="B50" s="71"/>
      <c r="C50" s="71"/>
      <c r="D50" s="71"/>
      <c r="E50" s="71"/>
      <c r="F50" s="71"/>
      <c r="G50" s="72"/>
    </row>
    <row r="51" spans="1:7" x14ac:dyDescent="0.2">
      <c r="A51" s="159" t="s">
        <v>165</v>
      </c>
      <c r="B51" s="73"/>
      <c r="C51" s="73"/>
      <c r="D51" s="73"/>
      <c r="E51" s="73"/>
      <c r="F51" s="73"/>
      <c r="G51" s="73"/>
    </row>
    <row r="52" spans="1:7" x14ac:dyDescent="0.2">
      <c r="A52" s="159" t="s">
        <v>166</v>
      </c>
      <c r="B52" s="73"/>
      <c r="C52" s="73"/>
      <c r="D52" s="73"/>
      <c r="E52" s="73"/>
      <c r="F52" s="73"/>
      <c r="G52" s="73"/>
    </row>
    <row r="53" spans="1:7" x14ac:dyDescent="0.2">
      <c r="A53" s="159" t="s">
        <v>167</v>
      </c>
      <c r="B53" s="73"/>
      <c r="C53" s="73"/>
      <c r="D53" s="73"/>
      <c r="E53" s="73"/>
      <c r="F53" s="73"/>
      <c r="G53" s="73"/>
    </row>
    <row r="54" spans="1:7" ht="13.5" thickBot="1" x14ac:dyDescent="0.25">
      <c r="A54" s="160" t="s">
        <v>168</v>
      </c>
      <c r="B54" s="74"/>
      <c r="C54" s="74"/>
      <c r="D54" s="74"/>
      <c r="E54" s="74"/>
      <c r="F54" s="74"/>
      <c r="G54" s="74"/>
    </row>
    <row r="55" spans="1:7" ht="13.5" thickBot="1" x14ac:dyDescent="0.25">
      <c r="A55" s="161" t="s">
        <v>57</v>
      </c>
      <c r="B55" s="162" t="s">
        <v>24</v>
      </c>
      <c r="C55" s="225" t="s">
        <v>173</v>
      </c>
      <c r="D55" s="225" t="s">
        <v>174</v>
      </c>
      <c r="E55" s="166" t="s">
        <v>25</v>
      </c>
      <c r="F55" s="166" t="s">
        <v>26</v>
      </c>
      <c r="G55" s="2"/>
    </row>
    <row r="56" spans="1:7" x14ac:dyDescent="0.2">
      <c r="A56" s="158" t="s">
        <v>164</v>
      </c>
      <c r="B56" s="163" t="e">
        <f>B50/E50*1000</f>
        <v>#DIV/0!</v>
      </c>
      <c r="C56" s="163" t="e">
        <f>C50/F50*1000</f>
        <v>#DIV/0!</v>
      </c>
      <c r="D56" s="163" t="e">
        <f>D50/F50*1000</f>
        <v>#DIV/0!</v>
      </c>
      <c r="E56" s="167" t="e">
        <f>E50/G50*100</f>
        <v>#DIV/0!</v>
      </c>
      <c r="F56" s="167" t="e">
        <f>F50/G50*100</f>
        <v>#DIV/0!</v>
      </c>
      <c r="G56" s="2"/>
    </row>
    <row r="57" spans="1:7" x14ac:dyDescent="0.2">
      <c r="A57" s="159" t="s">
        <v>165</v>
      </c>
      <c r="B57" s="147" t="e">
        <f>B51/E51*1000</f>
        <v>#DIV/0!</v>
      </c>
      <c r="C57" s="222" t="e">
        <f>SUM(C51:D51/F51*1000)</f>
        <v>#DIV/0!</v>
      </c>
      <c r="D57" s="222" t="e">
        <f>D51/F51*1000</f>
        <v>#DIV/0!</v>
      </c>
      <c r="E57" s="147" t="e">
        <f>E51/G51*100</f>
        <v>#DIV/0!</v>
      </c>
      <c r="F57" s="147" t="e">
        <f>F51/G51*100</f>
        <v>#DIV/0!</v>
      </c>
      <c r="G57" s="2"/>
    </row>
    <row r="58" spans="1:7" x14ac:dyDescent="0.2">
      <c r="A58" s="159" t="s">
        <v>166</v>
      </c>
      <c r="B58" s="147" t="e">
        <f>B52/E52*1000</f>
        <v>#DIV/0!</v>
      </c>
      <c r="C58" s="222" t="e">
        <f>SUM(C52:D52/F52*1000)</f>
        <v>#DIV/0!</v>
      </c>
      <c r="D58" s="222" t="e">
        <f>D52/F52*1000</f>
        <v>#DIV/0!</v>
      </c>
      <c r="E58" s="147" t="e">
        <f>E52/G52*100</f>
        <v>#DIV/0!</v>
      </c>
      <c r="F58" s="147" t="e">
        <f>F52/G52*100</f>
        <v>#DIV/0!</v>
      </c>
      <c r="G58" s="2"/>
    </row>
    <row r="59" spans="1:7" x14ac:dyDescent="0.2">
      <c r="A59" s="159" t="s">
        <v>167</v>
      </c>
      <c r="B59" s="147" t="e">
        <f>B53/E53*1000</f>
        <v>#DIV/0!</v>
      </c>
      <c r="C59" s="222" t="e">
        <f>SUM(C53:D53/F53*1000)</f>
        <v>#DIV/0!</v>
      </c>
      <c r="D59" s="222" t="e">
        <f>D53/F53*1000</f>
        <v>#DIV/0!</v>
      </c>
      <c r="E59" s="147" t="e">
        <f>E53/G53*100</f>
        <v>#DIV/0!</v>
      </c>
      <c r="F59" s="147" t="e">
        <f>F53/G53*100</f>
        <v>#DIV/0!</v>
      </c>
      <c r="G59" s="2"/>
    </row>
    <row r="60" spans="1:7" ht="13.5" thickBot="1" x14ac:dyDescent="0.25">
      <c r="A60" s="160" t="s">
        <v>168</v>
      </c>
      <c r="B60" s="148" t="e">
        <f>B54/E54*1000</f>
        <v>#DIV/0!</v>
      </c>
      <c r="C60" s="223" t="e">
        <f>SUM(C54:D54/F54*1000)</f>
        <v>#DIV/0!</v>
      </c>
      <c r="D60" s="223" t="e">
        <f>D54/F54*1000</f>
        <v>#DIV/0!</v>
      </c>
      <c r="E60" s="148" t="e">
        <f>E54/G54*100</f>
        <v>#DIV/0!</v>
      </c>
      <c r="F60" s="148" t="e">
        <f>F54/G54*100</f>
        <v>#DIV/0!</v>
      </c>
      <c r="G60" s="2"/>
    </row>
    <row r="62" spans="1:7" ht="16.5" thickBot="1" x14ac:dyDescent="0.3">
      <c r="A62" s="541" t="s">
        <v>41</v>
      </c>
      <c r="B62" s="565"/>
      <c r="C62" s="565"/>
      <c r="D62" s="566"/>
      <c r="E62" s="566"/>
      <c r="F62" s="566"/>
      <c r="G62" s="566"/>
    </row>
    <row r="63" spans="1:7" ht="12.75" customHeight="1" x14ac:dyDescent="0.2">
      <c r="A63" s="711" t="s">
        <v>178</v>
      </c>
      <c r="B63" s="156" t="s">
        <v>17</v>
      </c>
      <c r="C63" s="156" t="s">
        <v>169</v>
      </c>
      <c r="D63" s="156" t="s">
        <v>170</v>
      </c>
      <c r="E63" s="156" t="s">
        <v>19</v>
      </c>
      <c r="F63" s="156" t="s">
        <v>20</v>
      </c>
      <c r="G63" s="164" t="s">
        <v>22</v>
      </c>
    </row>
    <row r="64" spans="1:7" ht="34.5" thickBot="1" x14ac:dyDescent="0.25">
      <c r="A64" s="712"/>
      <c r="B64" s="157" t="s">
        <v>59</v>
      </c>
      <c r="C64" s="305" t="s">
        <v>176</v>
      </c>
      <c r="D64" s="305" t="s">
        <v>177</v>
      </c>
      <c r="E64" s="157" t="s">
        <v>60</v>
      </c>
      <c r="F64" s="157" t="s">
        <v>61</v>
      </c>
      <c r="G64" s="165"/>
    </row>
    <row r="65" spans="1:7" x14ac:dyDescent="0.2">
      <c r="A65" s="158" t="s">
        <v>164</v>
      </c>
      <c r="B65" s="71"/>
      <c r="C65" s="71"/>
      <c r="D65" s="71"/>
      <c r="E65" s="71"/>
      <c r="F65" s="71"/>
      <c r="G65" s="72"/>
    </row>
    <row r="66" spans="1:7" x14ac:dyDescent="0.2">
      <c r="A66" s="159" t="s">
        <v>165</v>
      </c>
      <c r="B66" s="73"/>
      <c r="C66" s="73"/>
      <c r="D66" s="73"/>
      <c r="E66" s="73"/>
      <c r="F66" s="73"/>
      <c r="G66" s="73"/>
    </row>
    <row r="67" spans="1:7" x14ac:dyDescent="0.2">
      <c r="A67" s="159" t="s">
        <v>166</v>
      </c>
      <c r="B67" s="73"/>
      <c r="C67" s="73"/>
      <c r="D67" s="73"/>
      <c r="E67" s="73"/>
      <c r="F67" s="73"/>
      <c r="G67" s="73"/>
    </row>
    <row r="68" spans="1:7" x14ac:dyDescent="0.2">
      <c r="A68" s="159" t="s">
        <v>167</v>
      </c>
      <c r="B68" s="73"/>
      <c r="C68" s="73"/>
      <c r="D68" s="73"/>
      <c r="E68" s="73"/>
      <c r="F68" s="73"/>
      <c r="G68" s="73"/>
    </row>
    <row r="69" spans="1:7" ht="13.5" thickBot="1" x14ac:dyDescent="0.25">
      <c r="A69" s="160" t="s">
        <v>168</v>
      </c>
      <c r="B69" s="74"/>
      <c r="C69" s="74"/>
      <c r="D69" s="74"/>
      <c r="E69" s="74"/>
      <c r="F69" s="74"/>
      <c r="G69" s="74"/>
    </row>
    <row r="70" spans="1:7" ht="13.5" thickBot="1" x14ac:dyDescent="0.25">
      <c r="A70" s="161" t="s">
        <v>57</v>
      </c>
      <c r="B70" s="162" t="s">
        <v>24</v>
      </c>
      <c r="C70" s="225" t="s">
        <v>173</v>
      </c>
      <c r="D70" s="225" t="s">
        <v>174</v>
      </c>
      <c r="E70" s="166" t="s">
        <v>25</v>
      </c>
      <c r="F70" s="166" t="s">
        <v>26</v>
      </c>
      <c r="G70" s="2"/>
    </row>
    <row r="71" spans="1:7" x14ac:dyDescent="0.2">
      <c r="A71" s="158" t="s">
        <v>164</v>
      </c>
      <c r="B71" s="163" t="e">
        <f>B65/E65*1000</f>
        <v>#DIV/0!</v>
      </c>
      <c r="C71" s="163" t="e">
        <f>C65/F65*1000</f>
        <v>#DIV/0!</v>
      </c>
      <c r="D71" s="163" t="e">
        <f>D65/F65*1000</f>
        <v>#DIV/0!</v>
      </c>
      <c r="E71" s="167" t="e">
        <f>E65/G65*100</f>
        <v>#DIV/0!</v>
      </c>
      <c r="F71" s="167" t="e">
        <f>F65/G65*100</f>
        <v>#DIV/0!</v>
      </c>
      <c r="G71" s="2"/>
    </row>
    <row r="72" spans="1:7" x14ac:dyDescent="0.2">
      <c r="A72" s="159" t="s">
        <v>165</v>
      </c>
      <c r="B72" s="147" t="e">
        <f>B66/E66*1000</f>
        <v>#DIV/0!</v>
      </c>
      <c r="C72" s="222" t="e">
        <f>SUM(C66:D66/F66*1000)</f>
        <v>#DIV/0!</v>
      </c>
      <c r="D72" s="222" t="e">
        <f>D66/F66*1000</f>
        <v>#DIV/0!</v>
      </c>
      <c r="E72" s="147" t="e">
        <f>E66/G66*100</f>
        <v>#DIV/0!</v>
      </c>
      <c r="F72" s="147" t="e">
        <f>F66/G66*100</f>
        <v>#DIV/0!</v>
      </c>
      <c r="G72" s="2"/>
    </row>
    <row r="73" spans="1:7" x14ac:dyDescent="0.2">
      <c r="A73" s="159" t="s">
        <v>166</v>
      </c>
      <c r="B73" s="147" t="e">
        <f>B67/E67*1000</f>
        <v>#DIV/0!</v>
      </c>
      <c r="C73" s="222" t="e">
        <f>SUM(C67:D67/F67*1000)</f>
        <v>#DIV/0!</v>
      </c>
      <c r="D73" s="222" t="e">
        <f>D67/F67*1000</f>
        <v>#DIV/0!</v>
      </c>
      <c r="E73" s="147" t="e">
        <f>E67/G67*100</f>
        <v>#DIV/0!</v>
      </c>
      <c r="F73" s="147" t="e">
        <f>F67/G67*100</f>
        <v>#DIV/0!</v>
      </c>
      <c r="G73" s="2"/>
    </row>
    <row r="74" spans="1:7" x14ac:dyDescent="0.2">
      <c r="A74" s="159" t="s">
        <v>167</v>
      </c>
      <c r="B74" s="147" t="e">
        <f>B68/E68*1000</f>
        <v>#DIV/0!</v>
      </c>
      <c r="C74" s="222" t="e">
        <f>SUM(C68:D68/F68*1000)</f>
        <v>#DIV/0!</v>
      </c>
      <c r="D74" s="222" t="e">
        <f>D68/F68*1000</f>
        <v>#DIV/0!</v>
      </c>
      <c r="E74" s="147" t="e">
        <f>E68/G68*100</f>
        <v>#DIV/0!</v>
      </c>
      <c r="F74" s="147" t="e">
        <f>F68/G68*100</f>
        <v>#DIV/0!</v>
      </c>
      <c r="G74" s="2"/>
    </row>
    <row r="75" spans="1:7" ht="13.5" thickBot="1" x14ac:dyDescent="0.25">
      <c r="A75" s="160" t="s">
        <v>168</v>
      </c>
      <c r="B75" s="148" t="e">
        <f>B69/E69*1000</f>
        <v>#DIV/0!</v>
      </c>
      <c r="C75" s="223" t="e">
        <f>SUM(C69:D69/F69*1000)</f>
        <v>#DIV/0!</v>
      </c>
      <c r="D75" s="223" t="e">
        <f>D69/F69*1000</f>
        <v>#DIV/0!</v>
      </c>
      <c r="E75" s="148" t="e">
        <f>E69/G69*100</f>
        <v>#DIV/0!</v>
      </c>
      <c r="F75" s="148" t="e">
        <f>F69/G69*100</f>
        <v>#DIV/0!</v>
      </c>
      <c r="G75" s="2"/>
    </row>
    <row r="77" spans="1:7" ht="16.5" thickBot="1" x14ac:dyDescent="0.3">
      <c r="A77" s="541" t="s">
        <v>42</v>
      </c>
      <c r="B77" s="565"/>
      <c r="C77" s="565"/>
      <c r="D77" s="566"/>
      <c r="E77" s="566"/>
      <c r="F77" s="566"/>
      <c r="G77" s="566"/>
    </row>
    <row r="78" spans="1:7" ht="15" customHeight="1" x14ac:dyDescent="0.2">
      <c r="A78" s="711" t="s">
        <v>178</v>
      </c>
      <c r="B78" s="156" t="s">
        <v>17</v>
      </c>
      <c r="C78" s="156" t="s">
        <v>169</v>
      </c>
      <c r="D78" s="156" t="s">
        <v>170</v>
      </c>
      <c r="E78" s="156" t="s">
        <v>19</v>
      </c>
      <c r="F78" s="156" t="s">
        <v>20</v>
      </c>
      <c r="G78" s="164" t="s">
        <v>22</v>
      </c>
    </row>
    <row r="79" spans="1:7" ht="34.5" thickBot="1" x14ac:dyDescent="0.25">
      <c r="A79" s="712"/>
      <c r="B79" s="157" t="s">
        <v>59</v>
      </c>
      <c r="C79" s="305" t="s">
        <v>176</v>
      </c>
      <c r="D79" s="305" t="s">
        <v>177</v>
      </c>
      <c r="E79" s="157" t="s">
        <v>60</v>
      </c>
      <c r="F79" s="157" t="s">
        <v>61</v>
      </c>
      <c r="G79" s="165"/>
    </row>
    <row r="80" spans="1:7" x14ac:dyDescent="0.2">
      <c r="A80" s="158" t="s">
        <v>164</v>
      </c>
      <c r="B80" s="71"/>
      <c r="C80" s="71"/>
      <c r="D80" s="71"/>
      <c r="E80" s="71"/>
      <c r="F80" s="71"/>
      <c r="G80" s="72"/>
    </row>
    <row r="81" spans="1:7" x14ac:dyDescent="0.2">
      <c r="A81" s="159" t="s">
        <v>165</v>
      </c>
      <c r="B81" s="73"/>
      <c r="C81" s="73"/>
      <c r="D81" s="73"/>
      <c r="E81" s="73"/>
      <c r="F81" s="73"/>
      <c r="G81" s="73"/>
    </row>
    <row r="82" spans="1:7" x14ac:dyDescent="0.2">
      <c r="A82" s="159" t="s">
        <v>166</v>
      </c>
      <c r="B82" s="73"/>
      <c r="C82" s="73"/>
      <c r="D82" s="73"/>
      <c r="E82" s="73"/>
      <c r="F82" s="73"/>
      <c r="G82" s="73"/>
    </row>
    <row r="83" spans="1:7" x14ac:dyDescent="0.2">
      <c r="A83" s="159" t="s">
        <v>167</v>
      </c>
      <c r="B83" s="73"/>
      <c r="C83" s="73"/>
      <c r="D83" s="73"/>
      <c r="E83" s="73"/>
      <c r="F83" s="73"/>
      <c r="G83" s="73"/>
    </row>
    <row r="84" spans="1:7" ht="13.5" thickBot="1" x14ac:dyDescent="0.25">
      <c r="A84" s="160" t="s">
        <v>168</v>
      </c>
      <c r="B84" s="74"/>
      <c r="C84" s="74"/>
      <c r="D84" s="74"/>
      <c r="E84" s="74"/>
      <c r="F84" s="74"/>
      <c r="G84" s="74"/>
    </row>
    <row r="85" spans="1:7" ht="13.5" thickBot="1" x14ac:dyDescent="0.25">
      <c r="A85" s="161" t="s">
        <v>57</v>
      </c>
      <c r="B85" s="162" t="s">
        <v>24</v>
      </c>
      <c r="C85" s="225" t="s">
        <v>173</v>
      </c>
      <c r="D85" s="225" t="s">
        <v>174</v>
      </c>
      <c r="E85" s="166" t="s">
        <v>25</v>
      </c>
      <c r="F85" s="166" t="s">
        <v>26</v>
      </c>
      <c r="G85" s="2"/>
    </row>
    <row r="86" spans="1:7" x14ac:dyDescent="0.2">
      <c r="A86" s="158" t="s">
        <v>164</v>
      </c>
      <c r="B86" s="163" t="e">
        <f>B80/E80*1000</f>
        <v>#DIV/0!</v>
      </c>
      <c r="C86" s="163" t="e">
        <f>C80/F80*1000</f>
        <v>#DIV/0!</v>
      </c>
      <c r="D86" s="163" t="e">
        <f>D80/F80*1000</f>
        <v>#DIV/0!</v>
      </c>
      <c r="E86" s="167" t="e">
        <f>E80/G80*100</f>
        <v>#DIV/0!</v>
      </c>
      <c r="F86" s="167" t="e">
        <f>F80/G80*100</f>
        <v>#DIV/0!</v>
      </c>
      <c r="G86" s="2"/>
    </row>
    <row r="87" spans="1:7" x14ac:dyDescent="0.2">
      <c r="A87" s="159" t="s">
        <v>165</v>
      </c>
      <c r="B87" s="147" t="e">
        <f>B81/E81*1000</f>
        <v>#DIV/0!</v>
      </c>
      <c r="C87" s="222" t="e">
        <f>SUM(C81:D81/F81*1000)</f>
        <v>#DIV/0!</v>
      </c>
      <c r="D87" s="222" t="e">
        <f>D81/F81*1000</f>
        <v>#DIV/0!</v>
      </c>
      <c r="E87" s="147" t="e">
        <f>E81/G81*100</f>
        <v>#DIV/0!</v>
      </c>
      <c r="F87" s="147" t="e">
        <f>F81/G81*100</f>
        <v>#DIV/0!</v>
      </c>
      <c r="G87" s="2"/>
    </row>
    <row r="88" spans="1:7" x14ac:dyDescent="0.2">
      <c r="A88" s="159" t="s">
        <v>166</v>
      </c>
      <c r="B88" s="147" t="e">
        <f>B82/E82*1000</f>
        <v>#DIV/0!</v>
      </c>
      <c r="C88" s="222" t="e">
        <f>SUM(C82:D82/F82*1000)</f>
        <v>#DIV/0!</v>
      </c>
      <c r="D88" s="222" t="e">
        <f>D82/F82*1000</f>
        <v>#DIV/0!</v>
      </c>
      <c r="E88" s="147" t="e">
        <f>E82/G82*100</f>
        <v>#DIV/0!</v>
      </c>
      <c r="F88" s="147" t="e">
        <f>F82/G82*100</f>
        <v>#DIV/0!</v>
      </c>
      <c r="G88" s="2"/>
    </row>
    <row r="89" spans="1:7" x14ac:dyDescent="0.2">
      <c r="A89" s="159" t="s">
        <v>167</v>
      </c>
      <c r="B89" s="147" t="e">
        <f>B83/E83*1000</f>
        <v>#DIV/0!</v>
      </c>
      <c r="C89" s="222" t="e">
        <f>SUM(C83:D83/F83*1000)</f>
        <v>#DIV/0!</v>
      </c>
      <c r="D89" s="222" t="e">
        <f>D83/F83*1000</f>
        <v>#DIV/0!</v>
      </c>
      <c r="E89" s="147" t="e">
        <f>E83/G83*100</f>
        <v>#DIV/0!</v>
      </c>
      <c r="F89" s="147" t="e">
        <f>F83/G83*100</f>
        <v>#DIV/0!</v>
      </c>
      <c r="G89" s="2"/>
    </row>
    <row r="90" spans="1:7" ht="13.5" thickBot="1" x14ac:dyDescent="0.25">
      <c r="A90" s="160" t="s">
        <v>168</v>
      </c>
      <c r="B90" s="148" t="e">
        <f>B84/E84*1000</f>
        <v>#DIV/0!</v>
      </c>
      <c r="C90" s="223" t="e">
        <f>SUM(C84:D84/F84*1000)</f>
        <v>#DIV/0!</v>
      </c>
      <c r="D90" s="223" t="e">
        <f>D84/F84*1000</f>
        <v>#DIV/0!</v>
      </c>
      <c r="E90" s="148" t="e">
        <f>E84/G84*100</f>
        <v>#DIV/0!</v>
      </c>
      <c r="F90" s="148" t="e">
        <f>F84/G84*100</f>
        <v>#DIV/0!</v>
      </c>
      <c r="G90" s="2"/>
    </row>
    <row r="92" spans="1:7" ht="16.5" thickBot="1" x14ac:dyDescent="0.3">
      <c r="A92" s="541" t="s">
        <v>43</v>
      </c>
      <c r="B92" s="565"/>
      <c r="C92" s="565"/>
      <c r="D92" s="566"/>
      <c r="E92" s="566"/>
      <c r="F92" s="566"/>
      <c r="G92" s="566"/>
    </row>
    <row r="93" spans="1:7" ht="12.75" customHeight="1" x14ac:dyDescent="0.2">
      <c r="A93" s="711" t="s">
        <v>178</v>
      </c>
      <c r="B93" s="156" t="s">
        <v>17</v>
      </c>
      <c r="C93" s="156" t="s">
        <v>169</v>
      </c>
      <c r="D93" s="156" t="s">
        <v>170</v>
      </c>
      <c r="E93" s="156" t="s">
        <v>19</v>
      </c>
      <c r="F93" s="156" t="s">
        <v>20</v>
      </c>
      <c r="G93" s="164" t="s">
        <v>22</v>
      </c>
    </row>
    <row r="94" spans="1:7" ht="34.5" thickBot="1" x14ac:dyDescent="0.25">
      <c r="A94" s="712"/>
      <c r="B94" s="157" t="s">
        <v>59</v>
      </c>
      <c r="C94" s="305" t="s">
        <v>176</v>
      </c>
      <c r="D94" s="305" t="s">
        <v>177</v>
      </c>
      <c r="E94" s="157" t="s">
        <v>60</v>
      </c>
      <c r="F94" s="157" t="s">
        <v>61</v>
      </c>
      <c r="G94" s="165"/>
    </row>
    <row r="95" spans="1:7" x14ac:dyDescent="0.2">
      <c r="A95" s="158" t="s">
        <v>164</v>
      </c>
      <c r="B95" s="71"/>
      <c r="C95" s="71"/>
      <c r="D95" s="71"/>
      <c r="E95" s="71"/>
      <c r="F95" s="71"/>
      <c r="G95" s="72"/>
    </row>
    <row r="96" spans="1:7" x14ac:dyDescent="0.2">
      <c r="A96" s="159" t="s">
        <v>165</v>
      </c>
      <c r="B96" s="73"/>
      <c r="C96" s="73"/>
      <c r="D96" s="73"/>
      <c r="E96" s="73"/>
      <c r="F96" s="73"/>
      <c r="G96" s="73"/>
    </row>
    <row r="97" spans="1:7" x14ac:dyDescent="0.2">
      <c r="A97" s="159" t="s">
        <v>166</v>
      </c>
      <c r="B97" s="73"/>
      <c r="C97" s="73"/>
      <c r="D97" s="73"/>
      <c r="E97" s="73"/>
      <c r="F97" s="73"/>
      <c r="G97" s="73"/>
    </row>
    <row r="98" spans="1:7" x14ac:dyDescent="0.2">
      <c r="A98" s="159" t="s">
        <v>167</v>
      </c>
      <c r="B98" s="73"/>
      <c r="C98" s="73"/>
      <c r="D98" s="73"/>
      <c r="E98" s="73"/>
      <c r="F98" s="73"/>
      <c r="G98" s="73"/>
    </row>
    <row r="99" spans="1:7" ht="13.5" thickBot="1" x14ac:dyDescent="0.25">
      <c r="A99" s="160" t="s">
        <v>168</v>
      </c>
      <c r="B99" s="74"/>
      <c r="C99" s="74"/>
      <c r="D99" s="74"/>
      <c r="E99" s="74"/>
      <c r="F99" s="74"/>
      <c r="G99" s="74"/>
    </row>
    <row r="100" spans="1:7" ht="13.5" thickBot="1" x14ac:dyDescent="0.25">
      <c r="A100" s="161" t="s">
        <v>57</v>
      </c>
      <c r="B100" s="162" t="s">
        <v>24</v>
      </c>
      <c r="C100" s="225" t="s">
        <v>173</v>
      </c>
      <c r="D100" s="225" t="s">
        <v>174</v>
      </c>
      <c r="E100" s="166" t="s">
        <v>25</v>
      </c>
      <c r="F100" s="166" t="s">
        <v>26</v>
      </c>
      <c r="G100" s="2"/>
    </row>
    <row r="101" spans="1:7" x14ac:dyDescent="0.2">
      <c r="A101" s="158" t="s">
        <v>164</v>
      </c>
      <c r="B101" s="163" t="e">
        <f>B95/E95*1000</f>
        <v>#DIV/0!</v>
      </c>
      <c r="C101" s="163" t="e">
        <f>C95/F95*1000</f>
        <v>#DIV/0!</v>
      </c>
      <c r="D101" s="163" t="e">
        <f>D95/F95*1000</f>
        <v>#DIV/0!</v>
      </c>
      <c r="E101" s="167" t="e">
        <f>E95/G95*100</f>
        <v>#DIV/0!</v>
      </c>
      <c r="F101" s="167" t="e">
        <f>F95/G95*100</f>
        <v>#DIV/0!</v>
      </c>
      <c r="G101" s="2"/>
    </row>
    <row r="102" spans="1:7" x14ac:dyDescent="0.2">
      <c r="A102" s="159" t="s">
        <v>165</v>
      </c>
      <c r="B102" s="147" t="e">
        <f>B96/E96*1000</f>
        <v>#DIV/0!</v>
      </c>
      <c r="C102" s="222" t="e">
        <f>SUM(C96:D96/F96*1000)</f>
        <v>#DIV/0!</v>
      </c>
      <c r="D102" s="222" t="e">
        <f>D96/F96*1000</f>
        <v>#DIV/0!</v>
      </c>
      <c r="E102" s="147" t="e">
        <f>E96/G96*100</f>
        <v>#DIV/0!</v>
      </c>
      <c r="F102" s="147" t="e">
        <f>F96/G96*100</f>
        <v>#DIV/0!</v>
      </c>
      <c r="G102" s="2"/>
    </row>
    <row r="103" spans="1:7" x14ac:dyDescent="0.2">
      <c r="A103" s="159" t="s">
        <v>166</v>
      </c>
      <c r="B103" s="147" t="e">
        <f>B97/E97*1000</f>
        <v>#DIV/0!</v>
      </c>
      <c r="C103" s="222" t="e">
        <f>SUM(C97:D97/F97*1000)</f>
        <v>#DIV/0!</v>
      </c>
      <c r="D103" s="222" t="e">
        <f>D97/F97*1000</f>
        <v>#DIV/0!</v>
      </c>
      <c r="E103" s="147" t="e">
        <f>E97/G97*100</f>
        <v>#DIV/0!</v>
      </c>
      <c r="F103" s="147" t="e">
        <f>F97/G97*100</f>
        <v>#DIV/0!</v>
      </c>
      <c r="G103" s="2"/>
    </row>
    <row r="104" spans="1:7" x14ac:dyDescent="0.2">
      <c r="A104" s="159" t="s">
        <v>167</v>
      </c>
      <c r="B104" s="147" t="e">
        <f>B98/E98*1000</f>
        <v>#DIV/0!</v>
      </c>
      <c r="C104" s="222" t="e">
        <f>SUM(C98:D98/F98*1000)</f>
        <v>#DIV/0!</v>
      </c>
      <c r="D104" s="222" t="e">
        <f>D98/F98*1000</f>
        <v>#DIV/0!</v>
      </c>
      <c r="E104" s="147" t="e">
        <f>E98/G98*100</f>
        <v>#DIV/0!</v>
      </c>
      <c r="F104" s="147" t="e">
        <f>F98/G98*100</f>
        <v>#DIV/0!</v>
      </c>
      <c r="G104" s="2"/>
    </row>
    <row r="105" spans="1:7" ht="13.5" thickBot="1" x14ac:dyDescent="0.25">
      <c r="A105" s="160" t="s">
        <v>168</v>
      </c>
      <c r="B105" s="148" t="e">
        <f>B99/E99*1000</f>
        <v>#DIV/0!</v>
      </c>
      <c r="C105" s="223" t="e">
        <f>SUM(C99:D99/F99*1000)</f>
        <v>#DIV/0!</v>
      </c>
      <c r="D105" s="223" t="e">
        <f>D99/F99*1000</f>
        <v>#DIV/0!</v>
      </c>
      <c r="E105" s="148" t="e">
        <f>E99/G99*100</f>
        <v>#DIV/0!</v>
      </c>
      <c r="F105" s="148" t="e">
        <f>F99/G99*100</f>
        <v>#DIV/0!</v>
      </c>
      <c r="G105" s="2"/>
    </row>
    <row r="107" spans="1:7" ht="16.5" thickBot="1" x14ac:dyDescent="0.3">
      <c r="A107" s="541" t="s">
        <v>44</v>
      </c>
      <c r="B107" s="565"/>
      <c r="C107" s="565"/>
      <c r="D107" s="566"/>
      <c r="E107" s="566"/>
      <c r="F107" s="566"/>
      <c r="G107" s="566"/>
    </row>
    <row r="108" spans="1:7" ht="12.75" customHeight="1" x14ac:dyDescent="0.2">
      <c r="A108" s="711" t="s">
        <v>178</v>
      </c>
      <c r="B108" s="156" t="s">
        <v>17</v>
      </c>
      <c r="C108" s="156" t="s">
        <v>169</v>
      </c>
      <c r="D108" s="156" t="s">
        <v>170</v>
      </c>
      <c r="E108" s="156" t="s">
        <v>19</v>
      </c>
      <c r="F108" s="156" t="s">
        <v>20</v>
      </c>
      <c r="G108" s="164" t="s">
        <v>22</v>
      </c>
    </row>
    <row r="109" spans="1:7" ht="34.5" thickBot="1" x14ac:dyDescent="0.25">
      <c r="A109" s="712"/>
      <c r="B109" s="157" t="s">
        <v>59</v>
      </c>
      <c r="C109" s="305" t="s">
        <v>176</v>
      </c>
      <c r="D109" s="305" t="s">
        <v>177</v>
      </c>
      <c r="E109" s="157" t="s">
        <v>60</v>
      </c>
      <c r="F109" s="157" t="s">
        <v>61</v>
      </c>
      <c r="G109" s="165"/>
    </row>
    <row r="110" spans="1:7" x14ac:dyDescent="0.2">
      <c r="A110" s="158" t="s">
        <v>164</v>
      </c>
      <c r="B110" s="71"/>
      <c r="C110" s="71"/>
      <c r="D110" s="71"/>
      <c r="E110" s="71"/>
      <c r="F110" s="71"/>
      <c r="G110" s="72"/>
    </row>
    <row r="111" spans="1:7" x14ac:dyDescent="0.2">
      <c r="A111" s="159" t="s">
        <v>165</v>
      </c>
      <c r="B111" s="73"/>
      <c r="C111" s="73"/>
      <c r="D111" s="73"/>
      <c r="E111" s="73"/>
      <c r="F111" s="73"/>
      <c r="G111" s="73"/>
    </row>
    <row r="112" spans="1:7" x14ac:dyDescent="0.2">
      <c r="A112" s="159" t="s">
        <v>166</v>
      </c>
      <c r="B112" s="73"/>
      <c r="C112" s="73"/>
      <c r="D112" s="73"/>
      <c r="E112" s="73"/>
      <c r="F112" s="73"/>
      <c r="G112" s="73"/>
    </row>
    <row r="113" spans="1:7" x14ac:dyDescent="0.2">
      <c r="A113" s="159" t="s">
        <v>167</v>
      </c>
      <c r="B113" s="73"/>
      <c r="C113" s="73"/>
      <c r="D113" s="73"/>
      <c r="E113" s="73"/>
      <c r="F113" s="73"/>
      <c r="G113" s="73"/>
    </row>
    <row r="114" spans="1:7" ht="13.5" thickBot="1" x14ac:dyDescent="0.25">
      <c r="A114" s="160" t="s">
        <v>168</v>
      </c>
      <c r="B114" s="74"/>
      <c r="C114" s="74"/>
      <c r="D114" s="74"/>
      <c r="E114" s="74"/>
      <c r="F114" s="74"/>
      <c r="G114" s="74"/>
    </row>
    <row r="115" spans="1:7" ht="13.5" thickBot="1" x14ac:dyDescent="0.25">
      <c r="A115" s="161" t="s">
        <v>57</v>
      </c>
      <c r="B115" s="162" t="s">
        <v>24</v>
      </c>
      <c r="C115" s="225" t="s">
        <v>173</v>
      </c>
      <c r="D115" s="225" t="s">
        <v>174</v>
      </c>
      <c r="E115" s="166" t="s">
        <v>25</v>
      </c>
      <c r="F115" s="166" t="s">
        <v>26</v>
      </c>
      <c r="G115" s="2"/>
    </row>
    <row r="116" spans="1:7" x14ac:dyDescent="0.2">
      <c r="A116" s="158" t="s">
        <v>164</v>
      </c>
      <c r="B116" s="163" t="e">
        <f>B110/E110*1000</f>
        <v>#DIV/0!</v>
      </c>
      <c r="C116" s="163" t="e">
        <f>C110/F110*1000</f>
        <v>#DIV/0!</v>
      </c>
      <c r="D116" s="163" t="e">
        <f>D110/F110*1000</f>
        <v>#DIV/0!</v>
      </c>
      <c r="E116" s="167" t="e">
        <f>E110/G110*100</f>
        <v>#DIV/0!</v>
      </c>
      <c r="F116" s="167" t="e">
        <f>F110/G110*100</f>
        <v>#DIV/0!</v>
      </c>
      <c r="G116" s="2"/>
    </row>
    <row r="117" spans="1:7" x14ac:dyDescent="0.2">
      <c r="A117" s="159" t="s">
        <v>165</v>
      </c>
      <c r="B117" s="147" t="e">
        <f>B111/E111*1000</f>
        <v>#DIV/0!</v>
      </c>
      <c r="C117" s="222" t="e">
        <f>SUM(C111:D111/F111*1000)</f>
        <v>#DIV/0!</v>
      </c>
      <c r="D117" s="222" t="e">
        <f>D111/F111*1000</f>
        <v>#DIV/0!</v>
      </c>
      <c r="E117" s="147" t="e">
        <f>E111/G111*100</f>
        <v>#DIV/0!</v>
      </c>
      <c r="F117" s="147" t="e">
        <f>F111/G111*100</f>
        <v>#DIV/0!</v>
      </c>
      <c r="G117" s="2"/>
    </row>
    <row r="118" spans="1:7" x14ac:dyDescent="0.2">
      <c r="A118" s="159" t="s">
        <v>166</v>
      </c>
      <c r="B118" s="147" t="e">
        <f>B112/E112*1000</f>
        <v>#DIV/0!</v>
      </c>
      <c r="C118" s="222" t="e">
        <f>SUM(C112:D112/F112*1000)</f>
        <v>#DIV/0!</v>
      </c>
      <c r="D118" s="222" t="e">
        <f>D112/F112*1000</f>
        <v>#DIV/0!</v>
      </c>
      <c r="E118" s="147" t="e">
        <f>E112/G112*100</f>
        <v>#DIV/0!</v>
      </c>
      <c r="F118" s="147" t="e">
        <f>F112/G112*100</f>
        <v>#DIV/0!</v>
      </c>
      <c r="G118" s="2"/>
    </row>
    <row r="119" spans="1:7" x14ac:dyDescent="0.2">
      <c r="A119" s="159" t="s">
        <v>167</v>
      </c>
      <c r="B119" s="147" t="e">
        <f>B113/E113*1000</f>
        <v>#DIV/0!</v>
      </c>
      <c r="C119" s="222" t="e">
        <f>SUM(C113:D113/F113*1000)</f>
        <v>#DIV/0!</v>
      </c>
      <c r="D119" s="222" t="e">
        <f>D113/F113*1000</f>
        <v>#DIV/0!</v>
      </c>
      <c r="E119" s="147" t="e">
        <f>E113/G113*100</f>
        <v>#DIV/0!</v>
      </c>
      <c r="F119" s="147" t="e">
        <f>F113/G113*100</f>
        <v>#DIV/0!</v>
      </c>
      <c r="G119" s="2"/>
    </row>
    <row r="120" spans="1:7" ht="13.5" thickBot="1" x14ac:dyDescent="0.25">
      <c r="A120" s="160" t="s">
        <v>168</v>
      </c>
      <c r="B120" s="148" t="e">
        <f>B114/E114*1000</f>
        <v>#DIV/0!</v>
      </c>
      <c r="C120" s="223" t="e">
        <f>SUM(C114:D114/F114*1000)</f>
        <v>#DIV/0!</v>
      </c>
      <c r="D120" s="223" t="e">
        <f>D114/F114*1000</f>
        <v>#DIV/0!</v>
      </c>
      <c r="E120" s="148" t="e">
        <f>E114/G114*100</f>
        <v>#DIV/0!</v>
      </c>
      <c r="F120" s="148" t="e">
        <f>F114/G114*100</f>
        <v>#DIV/0!</v>
      </c>
      <c r="G120" s="2"/>
    </row>
    <row r="122" spans="1:7" ht="16.5" thickBot="1" x14ac:dyDescent="0.3">
      <c r="A122" s="541" t="s">
        <v>45</v>
      </c>
      <c r="B122" s="565"/>
      <c r="C122" s="565"/>
      <c r="D122" s="566"/>
      <c r="E122" s="566"/>
      <c r="F122" s="566"/>
      <c r="G122" s="566"/>
    </row>
    <row r="123" spans="1:7" ht="12.75" customHeight="1" x14ac:dyDescent="0.2">
      <c r="A123" s="711" t="s">
        <v>178</v>
      </c>
      <c r="B123" s="156" t="s">
        <v>17</v>
      </c>
      <c r="C123" s="156" t="s">
        <v>169</v>
      </c>
      <c r="D123" s="156" t="s">
        <v>170</v>
      </c>
      <c r="E123" s="156" t="s">
        <v>19</v>
      </c>
      <c r="F123" s="156" t="s">
        <v>20</v>
      </c>
      <c r="G123" s="164" t="s">
        <v>22</v>
      </c>
    </row>
    <row r="124" spans="1:7" ht="34.5" thickBot="1" x14ac:dyDescent="0.25">
      <c r="A124" s="712"/>
      <c r="B124" s="157" t="s">
        <v>59</v>
      </c>
      <c r="C124" s="305" t="s">
        <v>176</v>
      </c>
      <c r="D124" s="305" t="s">
        <v>177</v>
      </c>
      <c r="E124" s="157" t="s">
        <v>60</v>
      </c>
      <c r="F124" s="157" t="s">
        <v>61</v>
      </c>
      <c r="G124" s="165"/>
    </row>
    <row r="125" spans="1:7" x14ac:dyDescent="0.2">
      <c r="A125" s="158" t="s">
        <v>164</v>
      </c>
      <c r="B125" s="71"/>
      <c r="C125" s="71"/>
      <c r="D125" s="71"/>
      <c r="E125" s="71"/>
      <c r="F125" s="71"/>
      <c r="G125" s="72"/>
    </row>
    <row r="126" spans="1:7" x14ac:dyDescent="0.2">
      <c r="A126" s="159" t="s">
        <v>165</v>
      </c>
      <c r="B126" s="73"/>
      <c r="C126" s="73"/>
      <c r="D126" s="73"/>
      <c r="E126" s="73"/>
      <c r="F126" s="73"/>
      <c r="G126" s="73"/>
    </row>
    <row r="127" spans="1:7" x14ac:dyDescent="0.2">
      <c r="A127" s="159" t="s">
        <v>166</v>
      </c>
      <c r="B127" s="73"/>
      <c r="C127" s="73"/>
      <c r="D127" s="73"/>
      <c r="E127" s="73"/>
      <c r="F127" s="73"/>
      <c r="G127" s="73"/>
    </row>
    <row r="128" spans="1:7" x14ac:dyDescent="0.2">
      <c r="A128" s="159" t="s">
        <v>167</v>
      </c>
      <c r="B128" s="73"/>
      <c r="C128" s="73"/>
      <c r="D128" s="73"/>
      <c r="E128" s="73"/>
      <c r="F128" s="73"/>
      <c r="G128" s="73"/>
    </row>
    <row r="129" spans="1:7" ht="13.5" thickBot="1" x14ac:dyDescent="0.25">
      <c r="A129" s="160" t="s">
        <v>168</v>
      </c>
      <c r="B129" s="74"/>
      <c r="C129" s="74"/>
      <c r="D129" s="74"/>
      <c r="E129" s="74"/>
      <c r="F129" s="74"/>
      <c r="G129" s="74"/>
    </row>
    <row r="130" spans="1:7" ht="13.5" thickBot="1" x14ac:dyDescent="0.25">
      <c r="A130" s="161" t="s">
        <v>57</v>
      </c>
      <c r="B130" s="162" t="s">
        <v>24</v>
      </c>
      <c r="C130" s="225" t="s">
        <v>173</v>
      </c>
      <c r="D130" s="225" t="s">
        <v>174</v>
      </c>
      <c r="E130" s="166" t="s">
        <v>25</v>
      </c>
      <c r="F130" s="166" t="s">
        <v>26</v>
      </c>
      <c r="G130" s="2"/>
    </row>
    <row r="131" spans="1:7" x14ac:dyDescent="0.2">
      <c r="A131" s="158" t="s">
        <v>164</v>
      </c>
      <c r="B131" s="163" t="e">
        <f>B125/E125*1000</f>
        <v>#DIV/0!</v>
      </c>
      <c r="C131" s="163" t="e">
        <f>C125/F125*1000</f>
        <v>#DIV/0!</v>
      </c>
      <c r="D131" s="163" t="e">
        <f>D125/F125*1000</f>
        <v>#DIV/0!</v>
      </c>
      <c r="E131" s="167" t="e">
        <f>E125/G125*100</f>
        <v>#DIV/0!</v>
      </c>
      <c r="F131" s="167" t="e">
        <f>F125/G125*100</f>
        <v>#DIV/0!</v>
      </c>
      <c r="G131" s="2"/>
    </row>
    <row r="132" spans="1:7" x14ac:dyDescent="0.2">
      <c r="A132" s="159" t="s">
        <v>165</v>
      </c>
      <c r="B132" s="147" t="e">
        <f>B126/E126*1000</f>
        <v>#DIV/0!</v>
      </c>
      <c r="C132" s="222" t="e">
        <f>SUM(C126:D126/F126*1000)</f>
        <v>#DIV/0!</v>
      </c>
      <c r="D132" s="222" t="e">
        <f>D126/F126*1000</f>
        <v>#DIV/0!</v>
      </c>
      <c r="E132" s="147" t="e">
        <f>E126/G126*100</f>
        <v>#DIV/0!</v>
      </c>
      <c r="F132" s="147" t="e">
        <f>F126/G126*100</f>
        <v>#DIV/0!</v>
      </c>
      <c r="G132" s="2"/>
    </row>
    <row r="133" spans="1:7" x14ac:dyDescent="0.2">
      <c r="A133" s="159" t="s">
        <v>166</v>
      </c>
      <c r="B133" s="147" t="e">
        <f>B127/E127*1000</f>
        <v>#DIV/0!</v>
      </c>
      <c r="C133" s="222" t="e">
        <f>SUM(C127:D127/F127*1000)</f>
        <v>#DIV/0!</v>
      </c>
      <c r="D133" s="222" t="e">
        <f>D127/F127*1000</f>
        <v>#DIV/0!</v>
      </c>
      <c r="E133" s="147" t="e">
        <f>E127/G127*100</f>
        <v>#DIV/0!</v>
      </c>
      <c r="F133" s="147" t="e">
        <f>F127/G127*100</f>
        <v>#DIV/0!</v>
      </c>
      <c r="G133" s="2"/>
    </row>
    <row r="134" spans="1:7" x14ac:dyDescent="0.2">
      <c r="A134" s="159" t="s">
        <v>167</v>
      </c>
      <c r="B134" s="147" t="e">
        <f>B128/E128*1000</f>
        <v>#DIV/0!</v>
      </c>
      <c r="C134" s="222" t="e">
        <f>SUM(C128:D128/F128*1000)</f>
        <v>#DIV/0!</v>
      </c>
      <c r="D134" s="222" t="e">
        <f>D128/F128*1000</f>
        <v>#DIV/0!</v>
      </c>
      <c r="E134" s="147" t="e">
        <f>E128/G128*100</f>
        <v>#DIV/0!</v>
      </c>
      <c r="F134" s="147" t="e">
        <f>F128/G128*100</f>
        <v>#DIV/0!</v>
      </c>
      <c r="G134" s="2"/>
    </row>
    <row r="135" spans="1:7" ht="13.5" thickBot="1" x14ac:dyDescent="0.25">
      <c r="A135" s="160" t="s">
        <v>168</v>
      </c>
      <c r="B135" s="148" t="e">
        <f>B129/E129*1000</f>
        <v>#DIV/0!</v>
      </c>
      <c r="C135" s="223" t="e">
        <f>SUM(C129:D129/F129*1000)</f>
        <v>#DIV/0!</v>
      </c>
      <c r="D135" s="223" t="e">
        <f>D129/F129*1000</f>
        <v>#DIV/0!</v>
      </c>
      <c r="E135" s="148" t="e">
        <f>E129/G129*100</f>
        <v>#DIV/0!</v>
      </c>
      <c r="F135" s="148" t="e">
        <f>F129/G129*100</f>
        <v>#DIV/0!</v>
      </c>
      <c r="G135" s="2"/>
    </row>
    <row r="137" spans="1:7" ht="16.5" thickBot="1" x14ac:dyDescent="0.3">
      <c r="A137" s="541" t="s">
        <v>46</v>
      </c>
      <c r="B137" s="565"/>
      <c r="C137" s="565"/>
      <c r="D137" s="566"/>
      <c r="E137" s="566"/>
      <c r="F137" s="566"/>
      <c r="G137" s="566"/>
    </row>
    <row r="138" spans="1:7" ht="12.75" customHeight="1" x14ac:dyDescent="0.2">
      <c r="A138" s="711" t="s">
        <v>178</v>
      </c>
      <c r="B138" s="156" t="s">
        <v>17</v>
      </c>
      <c r="C138" s="156" t="s">
        <v>169</v>
      </c>
      <c r="D138" s="156" t="s">
        <v>170</v>
      </c>
      <c r="E138" s="156" t="s">
        <v>19</v>
      </c>
      <c r="F138" s="156" t="s">
        <v>20</v>
      </c>
      <c r="G138" s="164" t="s">
        <v>22</v>
      </c>
    </row>
    <row r="139" spans="1:7" ht="34.5" thickBot="1" x14ac:dyDescent="0.25">
      <c r="A139" s="712"/>
      <c r="B139" s="157" t="s">
        <v>59</v>
      </c>
      <c r="C139" s="305" t="s">
        <v>176</v>
      </c>
      <c r="D139" s="305" t="s">
        <v>177</v>
      </c>
      <c r="E139" s="157" t="s">
        <v>60</v>
      </c>
      <c r="F139" s="157" t="s">
        <v>61</v>
      </c>
      <c r="G139" s="165"/>
    </row>
    <row r="140" spans="1:7" x14ac:dyDescent="0.2">
      <c r="A140" s="158" t="s">
        <v>164</v>
      </c>
      <c r="B140" s="71"/>
      <c r="C140" s="71"/>
      <c r="D140" s="71"/>
      <c r="E140" s="71"/>
      <c r="F140" s="71"/>
      <c r="G140" s="72"/>
    </row>
    <row r="141" spans="1:7" x14ac:dyDescent="0.2">
      <c r="A141" s="159" t="s">
        <v>165</v>
      </c>
      <c r="B141" s="73"/>
      <c r="C141" s="73"/>
      <c r="D141" s="73"/>
      <c r="E141" s="73"/>
      <c r="F141" s="73"/>
      <c r="G141" s="73"/>
    </row>
    <row r="142" spans="1:7" x14ac:dyDescent="0.2">
      <c r="A142" s="159" t="s">
        <v>166</v>
      </c>
      <c r="B142" s="73"/>
      <c r="C142" s="73"/>
      <c r="D142" s="73"/>
      <c r="E142" s="73"/>
      <c r="F142" s="73"/>
      <c r="G142" s="73"/>
    </row>
    <row r="143" spans="1:7" x14ac:dyDescent="0.2">
      <c r="A143" s="159" t="s">
        <v>167</v>
      </c>
      <c r="B143" s="73"/>
      <c r="C143" s="73"/>
      <c r="D143" s="73"/>
      <c r="E143" s="73"/>
      <c r="F143" s="73"/>
      <c r="G143" s="73"/>
    </row>
    <row r="144" spans="1:7" ht="13.5" thickBot="1" x14ac:dyDescent="0.25">
      <c r="A144" s="160" t="s">
        <v>168</v>
      </c>
      <c r="B144" s="74"/>
      <c r="C144" s="74"/>
      <c r="D144" s="74"/>
      <c r="E144" s="74"/>
      <c r="F144" s="74"/>
      <c r="G144" s="74"/>
    </row>
    <row r="145" spans="1:7" ht="13.5" thickBot="1" x14ac:dyDescent="0.25">
      <c r="A145" s="161" t="s">
        <v>57</v>
      </c>
      <c r="B145" s="162" t="s">
        <v>24</v>
      </c>
      <c r="C145" s="225" t="s">
        <v>173</v>
      </c>
      <c r="D145" s="225" t="s">
        <v>174</v>
      </c>
      <c r="E145" s="166" t="s">
        <v>25</v>
      </c>
      <c r="F145" s="166" t="s">
        <v>26</v>
      </c>
      <c r="G145" s="2"/>
    </row>
    <row r="146" spans="1:7" x14ac:dyDescent="0.2">
      <c r="A146" s="158" t="s">
        <v>164</v>
      </c>
      <c r="B146" s="163" t="e">
        <f>B140/E140*1000</f>
        <v>#DIV/0!</v>
      </c>
      <c r="C146" s="163" t="e">
        <f>C140/F140*1000</f>
        <v>#DIV/0!</v>
      </c>
      <c r="D146" s="163" t="e">
        <f>D140/F140*1000</f>
        <v>#DIV/0!</v>
      </c>
      <c r="E146" s="167" t="e">
        <f>E140/G140*100</f>
        <v>#DIV/0!</v>
      </c>
      <c r="F146" s="167" t="e">
        <f>F140/G140*100</f>
        <v>#DIV/0!</v>
      </c>
      <c r="G146" s="2"/>
    </row>
    <row r="147" spans="1:7" x14ac:dyDescent="0.2">
      <c r="A147" s="159" t="s">
        <v>165</v>
      </c>
      <c r="B147" s="147" t="e">
        <f>B141/E141*1000</f>
        <v>#DIV/0!</v>
      </c>
      <c r="C147" s="222" t="e">
        <f>SUM(C141:D141/F141*1000)</f>
        <v>#DIV/0!</v>
      </c>
      <c r="D147" s="222" t="e">
        <f>D141/F141*1000</f>
        <v>#DIV/0!</v>
      </c>
      <c r="E147" s="147" t="e">
        <f>E141/G141*100</f>
        <v>#DIV/0!</v>
      </c>
      <c r="F147" s="147" t="e">
        <f>F141/G141*100</f>
        <v>#DIV/0!</v>
      </c>
      <c r="G147" s="2"/>
    </row>
    <row r="148" spans="1:7" x14ac:dyDescent="0.2">
      <c r="A148" s="159" t="s">
        <v>166</v>
      </c>
      <c r="B148" s="147" t="e">
        <f>B142/E142*1000</f>
        <v>#DIV/0!</v>
      </c>
      <c r="C148" s="222" t="e">
        <f>SUM(C142:D142/F142*1000)</f>
        <v>#DIV/0!</v>
      </c>
      <c r="D148" s="222" t="e">
        <f>D142/F142*1000</f>
        <v>#DIV/0!</v>
      </c>
      <c r="E148" s="147" t="e">
        <f>E142/G142*100</f>
        <v>#DIV/0!</v>
      </c>
      <c r="F148" s="147" t="e">
        <f>F142/G142*100</f>
        <v>#DIV/0!</v>
      </c>
      <c r="G148" s="2"/>
    </row>
    <row r="149" spans="1:7" x14ac:dyDescent="0.2">
      <c r="A149" s="159" t="s">
        <v>167</v>
      </c>
      <c r="B149" s="147" t="e">
        <f>B143/E143*1000</f>
        <v>#DIV/0!</v>
      </c>
      <c r="C149" s="222" t="e">
        <f>SUM(C143:D143/F143*1000)</f>
        <v>#DIV/0!</v>
      </c>
      <c r="D149" s="222" t="e">
        <f>D143/F143*1000</f>
        <v>#DIV/0!</v>
      </c>
      <c r="E149" s="147" t="e">
        <f>E143/G143*100</f>
        <v>#DIV/0!</v>
      </c>
      <c r="F149" s="147" t="e">
        <f>F143/G143*100</f>
        <v>#DIV/0!</v>
      </c>
      <c r="G149" s="2"/>
    </row>
    <row r="150" spans="1:7" ht="13.5" thickBot="1" x14ac:dyDescent="0.25">
      <c r="A150" s="160" t="s">
        <v>168</v>
      </c>
      <c r="B150" s="148" t="e">
        <f>B144/E144*1000</f>
        <v>#DIV/0!</v>
      </c>
      <c r="C150" s="223" t="e">
        <f>SUM(C144:D144/F144*1000)</f>
        <v>#DIV/0!</v>
      </c>
      <c r="D150" s="223" t="e">
        <f>D144/F144*1000</f>
        <v>#DIV/0!</v>
      </c>
      <c r="E150" s="148" t="e">
        <f>E144/G144*100</f>
        <v>#DIV/0!</v>
      </c>
      <c r="F150" s="148" t="e">
        <f>F144/G144*100</f>
        <v>#DIV/0!</v>
      </c>
      <c r="G150" s="2"/>
    </row>
    <row r="152" spans="1:7" ht="16.5" thickBot="1" x14ac:dyDescent="0.3">
      <c r="A152" s="541" t="s">
        <v>47</v>
      </c>
      <c r="B152" s="565"/>
      <c r="C152" s="565"/>
      <c r="D152" s="566"/>
      <c r="E152" s="566"/>
      <c r="F152" s="566"/>
      <c r="G152" s="566"/>
    </row>
    <row r="153" spans="1:7" ht="12.75" customHeight="1" x14ac:dyDescent="0.2">
      <c r="A153" s="711" t="s">
        <v>178</v>
      </c>
      <c r="B153" s="156" t="s">
        <v>17</v>
      </c>
      <c r="C153" s="156" t="s">
        <v>169</v>
      </c>
      <c r="D153" s="156" t="s">
        <v>170</v>
      </c>
      <c r="E153" s="156" t="s">
        <v>19</v>
      </c>
      <c r="F153" s="156" t="s">
        <v>20</v>
      </c>
      <c r="G153" s="164" t="s">
        <v>22</v>
      </c>
    </row>
    <row r="154" spans="1:7" ht="34.5" thickBot="1" x14ac:dyDescent="0.25">
      <c r="A154" s="712"/>
      <c r="B154" s="157" t="s">
        <v>59</v>
      </c>
      <c r="C154" s="305" t="s">
        <v>176</v>
      </c>
      <c r="D154" s="305" t="s">
        <v>177</v>
      </c>
      <c r="E154" s="157" t="s">
        <v>60</v>
      </c>
      <c r="F154" s="157" t="s">
        <v>61</v>
      </c>
      <c r="G154" s="165"/>
    </row>
    <row r="155" spans="1:7" x14ac:dyDescent="0.2">
      <c r="A155" s="158" t="s">
        <v>164</v>
      </c>
      <c r="B155" s="71"/>
      <c r="C155" s="71"/>
      <c r="D155" s="71"/>
      <c r="E155" s="71"/>
      <c r="F155" s="71"/>
      <c r="G155" s="72"/>
    </row>
    <row r="156" spans="1:7" x14ac:dyDescent="0.2">
      <c r="A156" s="159" t="s">
        <v>165</v>
      </c>
      <c r="B156" s="73"/>
      <c r="C156" s="73"/>
      <c r="D156" s="73"/>
      <c r="E156" s="73"/>
      <c r="F156" s="73"/>
      <c r="G156" s="73"/>
    </row>
    <row r="157" spans="1:7" x14ac:dyDescent="0.2">
      <c r="A157" s="159" t="s">
        <v>166</v>
      </c>
      <c r="B157" s="73"/>
      <c r="C157" s="73"/>
      <c r="D157" s="73"/>
      <c r="E157" s="73"/>
      <c r="F157" s="73"/>
      <c r="G157" s="73"/>
    </row>
    <row r="158" spans="1:7" x14ac:dyDescent="0.2">
      <c r="A158" s="159" t="s">
        <v>167</v>
      </c>
      <c r="B158" s="73"/>
      <c r="C158" s="73"/>
      <c r="D158" s="73"/>
      <c r="E158" s="73"/>
      <c r="F158" s="73"/>
      <c r="G158" s="73"/>
    </row>
    <row r="159" spans="1:7" ht="13.5" thickBot="1" x14ac:dyDescent="0.25">
      <c r="A159" s="160" t="s">
        <v>168</v>
      </c>
      <c r="B159" s="74"/>
      <c r="C159" s="74"/>
      <c r="D159" s="74"/>
      <c r="E159" s="74"/>
      <c r="F159" s="74"/>
      <c r="G159" s="74"/>
    </row>
    <row r="160" spans="1:7" ht="13.5" thickBot="1" x14ac:dyDescent="0.25">
      <c r="A160" s="161" t="s">
        <v>57</v>
      </c>
      <c r="B160" s="162" t="s">
        <v>24</v>
      </c>
      <c r="C160" s="225" t="s">
        <v>173</v>
      </c>
      <c r="D160" s="225" t="s">
        <v>174</v>
      </c>
      <c r="E160" s="166" t="s">
        <v>25</v>
      </c>
      <c r="F160" s="166" t="s">
        <v>26</v>
      </c>
      <c r="G160" s="2"/>
    </row>
    <row r="161" spans="1:7" x14ac:dyDescent="0.2">
      <c r="A161" s="158" t="s">
        <v>164</v>
      </c>
      <c r="B161" s="163" t="e">
        <f>B155/E155*1000</f>
        <v>#DIV/0!</v>
      </c>
      <c r="C161" s="163" t="e">
        <f>C155/F155*1000</f>
        <v>#DIV/0!</v>
      </c>
      <c r="D161" s="163" t="e">
        <f>D155/F155*1000</f>
        <v>#DIV/0!</v>
      </c>
      <c r="E161" s="167" t="e">
        <f>E155/G155*100</f>
        <v>#DIV/0!</v>
      </c>
      <c r="F161" s="167" t="e">
        <f>F155/G155*100</f>
        <v>#DIV/0!</v>
      </c>
      <c r="G161" s="2"/>
    </row>
    <row r="162" spans="1:7" x14ac:dyDescent="0.2">
      <c r="A162" s="159" t="s">
        <v>165</v>
      </c>
      <c r="B162" s="147" t="e">
        <f>B156/E156*1000</f>
        <v>#DIV/0!</v>
      </c>
      <c r="C162" s="222" t="e">
        <f>SUM(C156:D156/F156*1000)</f>
        <v>#DIV/0!</v>
      </c>
      <c r="D162" s="222" t="e">
        <f>D156/F156*1000</f>
        <v>#DIV/0!</v>
      </c>
      <c r="E162" s="147" t="e">
        <f>E156/G156*100</f>
        <v>#DIV/0!</v>
      </c>
      <c r="F162" s="147" t="e">
        <f>F156/G156*100</f>
        <v>#DIV/0!</v>
      </c>
      <c r="G162" s="2"/>
    </row>
    <row r="163" spans="1:7" x14ac:dyDescent="0.2">
      <c r="A163" s="159" t="s">
        <v>166</v>
      </c>
      <c r="B163" s="147" t="e">
        <f>B157/E157*1000</f>
        <v>#DIV/0!</v>
      </c>
      <c r="C163" s="222" t="e">
        <f>SUM(C157:D157/F157*1000)</f>
        <v>#DIV/0!</v>
      </c>
      <c r="D163" s="222" t="e">
        <f>D157/F157*1000</f>
        <v>#DIV/0!</v>
      </c>
      <c r="E163" s="147" t="e">
        <f>E157/G157*100</f>
        <v>#DIV/0!</v>
      </c>
      <c r="F163" s="147" t="e">
        <f>F157/G157*100</f>
        <v>#DIV/0!</v>
      </c>
      <c r="G163" s="2"/>
    </row>
    <row r="164" spans="1:7" x14ac:dyDescent="0.2">
      <c r="A164" s="159" t="s">
        <v>167</v>
      </c>
      <c r="B164" s="147" t="e">
        <f>B158/E158*1000</f>
        <v>#DIV/0!</v>
      </c>
      <c r="C164" s="222" t="e">
        <f>SUM(C158:D158/F158*1000)</f>
        <v>#DIV/0!</v>
      </c>
      <c r="D164" s="222" t="e">
        <f>D158/F158*1000</f>
        <v>#DIV/0!</v>
      </c>
      <c r="E164" s="147" t="e">
        <f>E158/G158*100</f>
        <v>#DIV/0!</v>
      </c>
      <c r="F164" s="147" t="e">
        <f>F158/G158*100</f>
        <v>#DIV/0!</v>
      </c>
      <c r="G164" s="2"/>
    </row>
    <row r="165" spans="1:7" ht="13.5" thickBot="1" x14ac:dyDescent="0.25">
      <c r="A165" s="160" t="s">
        <v>168</v>
      </c>
      <c r="B165" s="148" t="e">
        <f>B159/E159*1000</f>
        <v>#DIV/0!</v>
      </c>
      <c r="C165" s="223" t="e">
        <f>SUM(C159:D159/F159*1000)</f>
        <v>#DIV/0!</v>
      </c>
      <c r="D165" s="223" t="e">
        <f>D159/F159*1000</f>
        <v>#DIV/0!</v>
      </c>
      <c r="E165" s="148" t="e">
        <f>E159/G159*100</f>
        <v>#DIV/0!</v>
      </c>
      <c r="F165" s="148" t="e">
        <f>F159/G159*100</f>
        <v>#DIV/0!</v>
      </c>
      <c r="G165" s="2"/>
    </row>
    <row r="167" spans="1:7" ht="16.5" thickBot="1" x14ac:dyDescent="0.3">
      <c r="A167" s="541" t="s">
        <v>48</v>
      </c>
      <c r="B167" s="565"/>
      <c r="C167" s="565"/>
      <c r="D167" s="566"/>
      <c r="E167" s="566"/>
      <c r="F167" s="566"/>
      <c r="G167" s="566"/>
    </row>
    <row r="168" spans="1:7" ht="12.75" customHeight="1" x14ac:dyDescent="0.2">
      <c r="A168" s="711" t="s">
        <v>178</v>
      </c>
      <c r="B168" s="156" t="s">
        <v>17</v>
      </c>
      <c r="C168" s="156" t="s">
        <v>169</v>
      </c>
      <c r="D168" s="156" t="s">
        <v>170</v>
      </c>
      <c r="E168" s="156" t="s">
        <v>19</v>
      </c>
      <c r="F168" s="156" t="s">
        <v>20</v>
      </c>
      <c r="G168" s="164" t="s">
        <v>22</v>
      </c>
    </row>
    <row r="169" spans="1:7" ht="34.5" thickBot="1" x14ac:dyDescent="0.25">
      <c r="A169" s="712"/>
      <c r="B169" s="157" t="s">
        <v>59</v>
      </c>
      <c r="C169" s="305" t="s">
        <v>176</v>
      </c>
      <c r="D169" s="305" t="s">
        <v>177</v>
      </c>
      <c r="E169" s="157" t="s">
        <v>60</v>
      </c>
      <c r="F169" s="157" t="s">
        <v>61</v>
      </c>
      <c r="G169" s="165"/>
    </row>
    <row r="170" spans="1:7" x14ac:dyDescent="0.2">
      <c r="A170" s="158" t="s">
        <v>164</v>
      </c>
      <c r="B170" s="71"/>
      <c r="C170" s="71"/>
      <c r="D170" s="71"/>
      <c r="E170" s="71"/>
      <c r="F170" s="71"/>
      <c r="G170" s="72"/>
    </row>
    <row r="171" spans="1:7" x14ac:dyDescent="0.2">
      <c r="A171" s="159" t="s">
        <v>165</v>
      </c>
      <c r="B171" s="73"/>
      <c r="C171" s="73"/>
      <c r="D171" s="73"/>
      <c r="E171" s="73"/>
      <c r="F171" s="73"/>
      <c r="G171" s="73"/>
    </row>
    <row r="172" spans="1:7" x14ac:dyDescent="0.2">
      <c r="A172" s="159" t="s">
        <v>166</v>
      </c>
      <c r="B172" s="73"/>
      <c r="C172" s="73"/>
      <c r="D172" s="73"/>
      <c r="E172" s="73"/>
      <c r="F172" s="73"/>
      <c r="G172" s="73"/>
    </row>
    <row r="173" spans="1:7" x14ac:dyDescent="0.2">
      <c r="A173" s="159" t="s">
        <v>167</v>
      </c>
      <c r="B173" s="73"/>
      <c r="C173" s="73"/>
      <c r="D173" s="73"/>
      <c r="E173" s="73"/>
      <c r="F173" s="73"/>
      <c r="G173" s="73"/>
    </row>
    <row r="174" spans="1:7" ht="13.5" thickBot="1" x14ac:dyDescent="0.25">
      <c r="A174" s="160" t="s">
        <v>168</v>
      </c>
      <c r="B174" s="74"/>
      <c r="C174" s="74"/>
      <c r="D174" s="74"/>
      <c r="E174" s="74"/>
      <c r="F174" s="74"/>
      <c r="G174" s="74"/>
    </row>
    <row r="175" spans="1:7" ht="13.5" thickBot="1" x14ac:dyDescent="0.25">
      <c r="A175" s="161" t="s">
        <v>57</v>
      </c>
      <c r="B175" s="162" t="s">
        <v>24</v>
      </c>
      <c r="C175" s="225" t="s">
        <v>173</v>
      </c>
      <c r="D175" s="225" t="s">
        <v>174</v>
      </c>
      <c r="E175" s="166" t="s">
        <v>25</v>
      </c>
      <c r="F175" s="166" t="s">
        <v>26</v>
      </c>
      <c r="G175" s="2"/>
    </row>
    <row r="176" spans="1:7" x14ac:dyDescent="0.2">
      <c r="A176" s="158" t="s">
        <v>164</v>
      </c>
      <c r="B176" s="163" t="e">
        <f>B170/E170*1000</f>
        <v>#DIV/0!</v>
      </c>
      <c r="C176" s="163" t="e">
        <f>C170/F170*1000</f>
        <v>#DIV/0!</v>
      </c>
      <c r="D176" s="163" t="e">
        <f>D170/F170*1000</f>
        <v>#DIV/0!</v>
      </c>
      <c r="E176" s="167" t="e">
        <f>E170/G170*100</f>
        <v>#DIV/0!</v>
      </c>
      <c r="F176" s="167" t="e">
        <f>F170/G170*100</f>
        <v>#DIV/0!</v>
      </c>
      <c r="G176" s="2"/>
    </row>
    <row r="177" spans="1:7" x14ac:dyDescent="0.2">
      <c r="A177" s="159" t="s">
        <v>165</v>
      </c>
      <c r="B177" s="147" t="e">
        <f>B171/E171*1000</f>
        <v>#DIV/0!</v>
      </c>
      <c r="C177" s="222" t="e">
        <f>SUM(C171:D171/F171*1000)</f>
        <v>#DIV/0!</v>
      </c>
      <c r="D177" s="222" t="e">
        <f>D171/F171*1000</f>
        <v>#DIV/0!</v>
      </c>
      <c r="E177" s="147" t="e">
        <f>E171/G171*100</f>
        <v>#DIV/0!</v>
      </c>
      <c r="F177" s="147" t="e">
        <f>F171/G171*100</f>
        <v>#DIV/0!</v>
      </c>
      <c r="G177" s="2"/>
    </row>
    <row r="178" spans="1:7" x14ac:dyDescent="0.2">
      <c r="A178" s="159" t="s">
        <v>166</v>
      </c>
      <c r="B178" s="147" t="e">
        <f>B172/E172*1000</f>
        <v>#DIV/0!</v>
      </c>
      <c r="C178" s="222" t="e">
        <f>SUM(C172:D172/F172*1000)</f>
        <v>#DIV/0!</v>
      </c>
      <c r="D178" s="222" t="e">
        <f>D172/F172*1000</f>
        <v>#DIV/0!</v>
      </c>
      <c r="E178" s="147" t="e">
        <f>E172/G172*100</f>
        <v>#DIV/0!</v>
      </c>
      <c r="F178" s="147" t="e">
        <f>F172/G172*100</f>
        <v>#DIV/0!</v>
      </c>
      <c r="G178" s="2"/>
    </row>
    <row r="179" spans="1:7" x14ac:dyDescent="0.2">
      <c r="A179" s="159" t="s">
        <v>167</v>
      </c>
      <c r="B179" s="147" t="e">
        <f>B173/E173*1000</f>
        <v>#DIV/0!</v>
      </c>
      <c r="C179" s="222" t="e">
        <f>SUM(C173:D173/F173*1000)</f>
        <v>#DIV/0!</v>
      </c>
      <c r="D179" s="222" t="e">
        <f>D173/F173*1000</f>
        <v>#DIV/0!</v>
      </c>
      <c r="E179" s="147" t="e">
        <f>E173/G173*100</f>
        <v>#DIV/0!</v>
      </c>
      <c r="F179" s="147" t="e">
        <f>F173/G173*100</f>
        <v>#DIV/0!</v>
      </c>
      <c r="G179" s="2"/>
    </row>
    <row r="180" spans="1:7" ht="13.5" thickBot="1" x14ac:dyDescent="0.25">
      <c r="A180" s="160" t="s">
        <v>168</v>
      </c>
      <c r="B180" s="148" t="e">
        <f>B174/E174*1000</f>
        <v>#DIV/0!</v>
      </c>
      <c r="C180" s="223" t="e">
        <f>SUM(C174:D174/F174*1000)</f>
        <v>#DIV/0!</v>
      </c>
      <c r="D180" s="223" t="e">
        <f>D174/F174*1000</f>
        <v>#DIV/0!</v>
      </c>
      <c r="E180" s="148" t="e">
        <f>E174/G174*100</f>
        <v>#DIV/0!</v>
      </c>
      <c r="F180" s="148" t="e">
        <f>F174/G174*100</f>
        <v>#DIV/0!</v>
      </c>
      <c r="G180" s="2"/>
    </row>
    <row r="182" spans="1:7" ht="16.5" thickBot="1" x14ac:dyDescent="0.3">
      <c r="A182" s="541" t="s">
        <v>49</v>
      </c>
      <c r="B182" s="565"/>
      <c r="C182" s="565"/>
      <c r="D182" s="566"/>
      <c r="E182" s="566"/>
      <c r="F182" s="566"/>
      <c r="G182" s="566"/>
    </row>
    <row r="183" spans="1:7" ht="12.75" customHeight="1" x14ac:dyDescent="0.2">
      <c r="A183" s="711" t="s">
        <v>178</v>
      </c>
      <c r="B183" s="156" t="s">
        <v>17</v>
      </c>
      <c r="C183" s="156" t="s">
        <v>169</v>
      </c>
      <c r="D183" s="156" t="s">
        <v>170</v>
      </c>
      <c r="E183" s="156" t="s">
        <v>19</v>
      </c>
      <c r="F183" s="156" t="s">
        <v>20</v>
      </c>
      <c r="G183" s="164" t="s">
        <v>22</v>
      </c>
    </row>
    <row r="184" spans="1:7" ht="34.5" thickBot="1" x14ac:dyDescent="0.25">
      <c r="A184" s="712"/>
      <c r="B184" s="157" t="s">
        <v>59</v>
      </c>
      <c r="C184" s="305" t="s">
        <v>176</v>
      </c>
      <c r="D184" s="305" t="s">
        <v>177</v>
      </c>
      <c r="E184" s="157" t="s">
        <v>60</v>
      </c>
      <c r="F184" s="157" t="s">
        <v>61</v>
      </c>
      <c r="G184" s="165"/>
    </row>
    <row r="185" spans="1:7" x14ac:dyDescent="0.2">
      <c r="A185" s="158" t="s">
        <v>164</v>
      </c>
      <c r="B185" s="71"/>
      <c r="C185" s="71"/>
      <c r="D185" s="71"/>
      <c r="E185" s="71"/>
      <c r="F185" s="71"/>
      <c r="G185" s="72"/>
    </row>
    <row r="186" spans="1:7" x14ac:dyDescent="0.2">
      <c r="A186" s="159" t="s">
        <v>165</v>
      </c>
      <c r="B186" s="73"/>
      <c r="C186" s="73"/>
      <c r="D186" s="73"/>
      <c r="E186" s="73"/>
      <c r="F186" s="73"/>
      <c r="G186" s="73"/>
    </row>
    <row r="187" spans="1:7" x14ac:dyDescent="0.2">
      <c r="A187" s="159" t="s">
        <v>166</v>
      </c>
      <c r="B187" s="73"/>
      <c r="C187" s="73"/>
      <c r="D187" s="73"/>
      <c r="E187" s="73"/>
      <c r="F187" s="73"/>
      <c r="G187" s="73"/>
    </row>
    <row r="188" spans="1:7" x14ac:dyDescent="0.2">
      <c r="A188" s="159" t="s">
        <v>167</v>
      </c>
      <c r="B188" s="73"/>
      <c r="C188" s="73"/>
      <c r="D188" s="73"/>
      <c r="E188" s="73"/>
      <c r="F188" s="73"/>
      <c r="G188" s="73"/>
    </row>
    <row r="189" spans="1:7" ht="13.5" thickBot="1" x14ac:dyDescent="0.25">
      <c r="A189" s="160" t="s">
        <v>168</v>
      </c>
      <c r="B189" s="74"/>
      <c r="C189" s="74"/>
      <c r="D189" s="74"/>
      <c r="E189" s="74"/>
      <c r="F189" s="74"/>
      <c r="G189" s="74"/>
    </row>
    <row r="190" spans="1:7" ht="13.5" thickBot="1" x14ac:dyDescent="0.25">
      <c r="A190" s="161" t="s">
        <v>57</v>
      </c>
      <c r="B190" s="162" t="s">
        <v>24</v>
      </c>
      <c r="C190" s="225" t="s">
        <v>173</v>
      </c>
      <c r="D190" s="225" t="s">
        <v>174</v>
      </c>
      <c r="E190" s="166" t="s">
        <v>25</v>
      </c>
      <c r="F190" s="166" t="s">
        <v>26</v>
      </c>
      <c r="G190" s="2"/>
    </row>
    <row r="191" spans="1:7" x14ac:dyDescent="0.2">
      <c r="A191" s="158" t="s">
        <v>164</v>
      </c>
      <c r="B191" s="163" t="e">
        <f>B185/E185*1000</f>
        <v>#DIV/0!</v>
      </c>
      <c r="C191" s="163" t="e">
        <f>C185/F185*1000</f>
        <v>#DIV/0!</v>
      </c>
      <c r="D191" s="163" t="e">
        <f>D185/F185*1000</f>
        <v>#DIV/0!</v>
      </c>
      <c r="E191" s="167" t="e">
        <f>E185/G185*100</f>
        <v>#DIV/0!</v>
      </c>
      <c r="F191" s="167" t="e">
        <f>F185/G185*100</f>
        <v>#DIV/0!</v>
      </c>
      <c r="G191" s="2"/>
    </row>
    <row r="192" spans="1:7" x14ac:dyDescent="0.2">
      <c r="A192" s="159" t="s">
        <v>165</v>
      </c>
      <c r="B192" s="147" t="e">
        <f>B186/E186*1000</f>
        <v>#DIV/0!</v>
      </c>
      <c r="C192" s="222" t="e">
        <f>SUM(C186:D186/F186*1000)</f>
        <v>#DIV/0!</v>
      </c>
      <c r="D192" s="222" t="e">
        <f>D186/F186*1000</f>
        <v>#DIV/0!</v>
      </c>
      <c r="E192" s="147" t="e">
        <f>E186/G186*100</f>
        <v>#DIV/0!</v>
      </c>
      <c r="F192" s="147" t="e">
        <f>F186/G186*100</f>
        <v>#DIV/0!</v>
      </c>
      <c r="G192" s="2"/>
    </row>
    <row r="193" spans="1:7" x14ac:dyDescent="0.2">
      <c r="A193" s="159" t="s">
        <v>166</v>
      </c>
      <c r="B193" s="147" t="e">
        <f>B187/E187*1000</f>
        <v>#DIV/0!</v>
      </c>
      <c r="C193" s="222" t="e">
        <f>SUM(C187:D187/F187*1000)</f>
        <v>#DIV/0!</v>
      </c>
      <c r="D193" s="222" t="e">
        <f>D187/F187*1000</f>
        <v>#DIV/0!</v>
      </c>
      <c r="E193" s="147" t="e">
        <f>E187/G187*100</f>
        <v>#DIV/0!</v>
      </c>
      <c r="F193" s="147" t="e">
        <f>F187/G187*100</f>
        <v>#DIV/0!</v>
      </c>
      <c r="G193" s="2"/>
    </row>
    <row r="194" spans="1:7" x14ac:dyDescent="0.2">
      <c r="A194" s="159" t="s">
        <v>167</v>
      </c>
      <c r="B194" s="147" t="e">
        <f>B188/E188*1000</f>
        <v>#DIV/0!</v>
      </c>
      <c r="C194" s="222" t="e">
        <f>SUM(C188:D188/F188*1000)</f>
        <v>#DIV/0!</v>
      </c>
      <c r="D194" s="222" t="e">
        <f>D188/F188*1000</f>
        <v>#DIV/0!</v>
      </c>
      <c r="E194" s="147" t="e">
        <f>E188/G188*100</f>
        <v>#DIV/0!</v>
      </c>
      <c r="F194" s="147" t="e">
        <f>F188/G188*100</f>
        <v>#DIV/0!</v>
      </c>
      <c r="G194" s="2"/>
    </row>
    <row r="195" spans="1:7" ht="13.5" thickBot="1" x14ac:dyDescent="0.25">
      <c r="A195" s="160" t="s">
        <v>168</v>
      </c>
      <c r="B195" s="148" t="e">
        <f>B189/E189*1000</f>
        <v>#DIV/0!</v>
      </c>
      <c r="C195" s="223" t="e">
        <f>SUM(C189:D189/F189*1000)</f>
        <v>#DIV/0!</v>
      </c>
      <c r="D195" s="223" t="e">
        <f>D189/F189*1000</f>
        <v>#DIV/0!</v>
      </c>
      <c r="E195" s="148" t="e">
        <f>E189/G189*100</f>
        <v>#DIV/0!</v>
      </c>
      <c r="F195" s="148" t="e">
        <f>F189/G189*100</f>
        <v>#DIV/0!</v>
      </c>
      <c r="G195" s="2"/>
    </row>
    <row r="196" spans="1:7" x14ac:dyDescent="0.2">
      <c r="A196" s="24"/>
      <c r="B196" s="25"/>
      <c r="C196" s="48"/>
      <c r="D196" s="25"/>
      <c r="E196" s="25"/>
      <c r="F196" s="25"/>
      <c r="G196" s="2"/>
    </row>
    <row r="197" spans="1:7" ht="13.5" thickBot="1" x14ac:dyDescent="0.25">
      <c r="A197" s="24"/>
      <c r="B197" s="25"/>
      <c r="C197" s="48"/>
      <c r="D197" s="25"/>
      <c r="E197" s="25"/>
      <c r="F197" s="25"/>
      <c r="G197" s="2"/>
    </row>
    <row r="198" spans="1:7" ht="16.5" thickBot="1" x14ac:dyDescent="0.3">
      <c r="A198" s="602" t="s">
        <v>439</v>
      </c>
      <c r="B198" s="605" t="s">
        <v>252</v>
      </c>
      <c r="C198" s="603"/>
      <c r="D198" s="603"/>
      <c r="E198" s="603"/>
      <c r="F198" s="603"/>
      <c r="G198" s="604"/>
    </row>
    <row r="199" spans="1:7" ht="12.75" customHeight="1" x14ac:dyDescent="0.2">
      <c r="A199" s="711" t="s">
        <v>178</v>
      </c>
      <c r="B199" s="156" t="s">
        <v>17</v>
      </c>
      <c r="C199" s="156" t="s">
        <v>169</v>
      </c>
      <c r="D199" s="156" t="s">
        <v>170</v>
      </c>
      <c r="E199" s="156" t="s">
        <v>19</v>
      </c>
      <c r="F199" s="156" t="s">
        <v>20</v>
      </c>
      <c r="G199" s="164" t="s">
        <v>22</v>
      </c>
    </row>
    <row r="200" spans="1:7" ht="34.5" thickBot="1" x14ac:dyDescent="0.25">
      <c r="A200" s="712"/>
      <c r="B200" s="157" t="s">
        <v>59</v>
      </c>
      <c r="C200" s="305" t="s">
        <v>176</v>
      </c>
      <c r="D200" s="305" t="s">
        <v>177</v>
      </c>
      <c r="E200" s="157" t="s">
        <v>60</v>
      </c>
      <c r="F200" s="157" t="s">
        <v>61</v>
      </c>
      <c r="G200" s="165"/>
    </row>
    <row r="201" spans="1:7" x14ac:dyDescent="0.2">
      <c r="A201" s="49" t="s">
        <v>164</v>
      </c>
      <c r="B201" s="66">
        <f t="shared" ref="B201:G201" si="0">B20+B35+B50+B65+B80+B95+B110+B125+B140+B155+B170+B185</f>
        <v>0</v>
      </c>
      <c r="C201" s="66">
        <f t="shared" si="0"/>
        <v>0</v>
      </c>
      <c r="D201" s="66">
        <f t="shared" si="0"/>
        <v>0</v>
      </c>
      <c r="E201" s="66">
        <f t="shared" si="0"/>
        <v>0</v>
      </c>
      <c r="F201" s="66">
        <f t="shared" si="0"/>
        <v>0</v>
      </c>
      <c r="G201" s="66">
        <f t="shared" si="0"/>
        <v>0</v>
      </c>
    </row>
    <row r="202" spans="1:7" x14ac:dyDescent="0.2">
      <c r="A202" s="50" t="s">
        <v>165</v>
      </c>
      <c r="B202" s="67">
        <f t="shared" ref="B202:G205" si="1">B21+B36+B51+B66+B81+B96+B111+B126+B141+B156+B171+B186</f>
        <v>0</v>
      </c>
      <c r="C202" s="67">
        <f>C21+C36+C51+C66+C81+C96+C111+C126+C141+C156+C171+C186</f>
        <v>0</v>
      </c>
      <c r="D202" s="67">
        <f t="shared" si="1"/>
        <v>0</v>
      </c>
      <c r="E202" s="67">
        <f t="shared" si="1"/>
        <v>0</v>
      </c>
      <c r="F202" s="67">
        <f t="shared" si="1"/>
        <v>0</v>
      </c>
      <c r="G202" s="67">
        <f t="shared" si="1"/>
        <v>0</v>
      </c>
    </row>
    <row r="203" spans="1:7" x14ac:dyDescent="0.2">
      <c r="A203" s="50" t="s">
        <v>166</v>
      </c>
      <c r="B203" s="67">
        <f t="shared" si="1"/>
        <v>0</v>
      </c>
      <c r="C203" s="67">
        <f t="shared" si="1"/>
        <v>0</v>
      </c>
      <c r="D203" s="67">
        <f t="shared" si="1"/>
        <v>0</v>
      </c>
      <c r="E203" s="67">
        <f t="shared" si="1"/>
        <v>0</v>
      </c>
      <c r="F203" s="67">
        <f t="shared" si="1"/>
        <v>0</v>
      </c>
      <c r="G203" s="67">
        <f t="shared" si="1"/>
        <v>0</v>
      </c>
    </row>
    <row r="204" spans="1:7" x14ac:dyDescent="0.2">
      <c r="A204" s="50" t="s">
        <v>167</v>
      </c>
      <c r="B204" s="67">
        <f t="shared" si="1"/>
        <v>0</v>
      </c>
      <c r="C204" s="67">
        <f t="shared" si="1"/>
        <v>0</v>
      </c>
      <c r="D204" s="67">
        <f t="shared" si="1"/>
        <v>0</v>
      </c>
      <c r="E204" s="67">
        <f t="shared" si="1"/>
        <v>0</v>
      </c>
      <c r="F204" s="67">
        <f t="shared" si="1"/>
        <v>0</v>
      </c>
      <c r="G204" s="67">
        <f t="shared" si="1"/>
        <v>0</v>
      </c>
    </row>
    <row r="205" spans="1:7" ht="13.5" thickBot="1" x14ac:dyDescent="0.25">
      <c r="A205" s="51" t="s">
        <v>168</v>
      </c>
      <c r="B205" s="68">
        <f t="shared" si="1"/>
        <v>0</v>
      </c>
      <c r="C205" s="68">
        <f t="shared" si="1"/>
        <v>0</v>
      </c>
      <c r="D205" s="68">
        <f t="shared" si="1"/>
        <v>0</v>
      </c>
      <c r="E205" s="68">
        <f t="shared" si="1"/>
        <v>0</v>
      </c>
      <c r="F205" s="68">
        <f t="shared" si="1"/>
        <v>0</v>
      </c>
      <c r="G205" s="68">
        <f t="shared" si="1"/>
        <v>0</v>
      </c>
    </row>
    <row r="206" spans="1:7" ht="13.5" thickBot="1" x14ac:dyDescent="0.25">
      <c r="A206" s="226" t="s">
        <v>212</v>
      </c>
      <c r="B206" s="220">
        <f t="shared" ref="B206:G206" si="2">SUM(B201:B205)</f>
        <v>0</v>
      </c>
      <c r="C206" s="220">
        <f>SUM(C201:C205)</f>
        <v>0</v>
      </c>
      <c r="D206" s="220">
        <f t="shared" si="2"/>
        <v>0</v>
      </c>
      <c r="E206" s="220">
        <f t="shared" si="2"/>
        <v>0</v>
      </c>
      <c r="F206" s="220">
        <f t="shared" si="2"/>
        <v>0</v>
      </c>
      <c r="G206" s="233">
        <f t="shared" si="2"/>
        <v>0</v>
      </c>
    </row>
    <row r="207" spans="1:7" ht="13.5" thickBot="1" x14ac:dyDescent="0.25">
      <c r="A207" s="161" t="s">
        <v>57</v>
      </c>
      <c r="B207" s="227" t="s">
        <v>24</v>
      </c>
      <c r="C207" s="221" t="s">
        <v>173</v>
      </c>
      <c r="D207" s="221" t="s">
        <v>174</v>
      </c>
      <c r="E207" s="228" t="s">
        <v>25</v>
      </c>
      <c r="F207" s="228" t="s">
        <v>26</v>
      </c>
      <c r="G207" s="2"/>
    </row>
    <row r="208" spans="1:7" x14ac:dyDescent="0.2">
      <c r="A208" s="158" t="s">
        <v>164</v>
      </c>
      <c r="B208" s="163" t="e">
        <f>B201/E201*1000</f>
        <v>#DIV/0!</v>
      </c>
      <c r="C208" s="163" t="e">
        <f t="shared" ref="B208:C212" si="3">C201/F201*1000</f>
        <v>#DIV/0!</v>
      </c>
      <c r="D208" s="163" t="e">
        <f>D201/F201*1000</f>
        <v>#DIV/0!</v>
      </c>
      <c r="E208" s="229" t="e">
        <f>E201/G201*100</f>
        <v>#DIV/0!</v>
      </c>
      <c r="F208" s="229" t="e">
        <f>F201/G201*100</f>
        <v>#DIV/0!</v>
      </c>
      <c r="G208" s="2"/>
    </row>
    <row r="209" spans="1:7" x14ac:dyDescent="0.2">
      <c r="A209" s="159" t="s">
        <v>165</v>
      </c>
      <c r="B209" s="147" t="e">
        <f t="shared" si="3"/>
        <v>#DIV/0!</v>
      </c>
      <c r="C209" s="222" t="e">
        <f t="shared" si="3"/>
        <v>#DIV/0!</v>
      </c>
      <c r="D209" s="222" t="e">
        <f>D202/F202*1000</f>
        <v>#DIV/0!</v>
      </c>
      <c r="E209" s="230" t="e">
        <f>E202/G202*100</f>
        <v>#DIV/0!</v>
      </c>
      <c r="F209" s="230" t="e">
        <f>F202/G202*100</f>
        <v>#DIV/0!</v>
      </c>
      <c r="G209" s="2"/>
    </row>
    <row r="210" spans="1:7" x14ac:dyDescent="0.2">
      <c r="A210" s="159" t="s">
        <v>166</v>
      </c>
      <c r="B210" s="147" t="e">
        <f t="shared" si="3"/>
        <v>#DIV/0!</v>
      </c>
      <c r="C210" s="222" t="e">
        <f t="shared" si="3"/>
        <v>#DIV/0!</v>
      </c>
      <c r="D210" s="222" t="e">
        <f>D203/F203*1000</f>
        <v>#DIV/0!</v>
      </c>
      <c r="E210" s="230" t="e">
        <f>E203/G203*100</f>
        <v>#DIV/0!</v>
      </c>
      <c r="F210" s="230" t="e">
        <f>F203/G203*100</f>
        <v>#DIV/0!</v>
      </c>
      <c r="G210" s="2"/>
    </row>
    <row r="211" spans="1:7" x14ac:dyDescent="0.2">
      <c r="A211" s="159" t="s">
        <v>167</v>
      </c>
      <c r="B211" s="147" t="e">
        <f t="shared" si="3"/>
        <v>#DIV/0!</v>
      </c>
      <c r="C211" s="222" t="e">
        <f t="shared" si="3"/>
        <v>#DIV/0!</v>
      </c>
      <c r="D211" s="222" t="e">
        <f>D204/F204*1000</f>
        <v>#DIV/0!</v>
      </c>
      <c r="E211" s="230" t="e">
        <f>E204/G204*100</f>
        <v>#DIV/0!</v>
      </c>
      <c r="F211" s="230" t="e">
        <f>F204/G204*100</f>
        <v>#DIV/0!</v>
      </c>
      <c r="G211" s="2"/>
    </row>
    <row r="212" spans="1:7" ht="13.5" thickBot="1" x14ac:dyDescent="0.25">
      <c r="A212" s="160" t="s">
        <v>168</v>
      </c>
      <c r="B212" s="148" t="e">
        <f t="shared" si="3"/>
        <v>#DIV/0!</v>
      </c>
      <c r="C212" s="223" t="e">
        <f t="shared" si="3"/>
        <v>#DIV/0!</v>
      </c>
      <c r="D212" s="223" t="e">
        <f>D205/F205*1000</f>
        <v>#DIV/0!</v>
      </c>
      <c r="E212" s="231" t="e">
        <f>E205/G205*100</f>
        <v>#DIV/0!</v>
      </c>
      <c r="F212" s="231" t="e">
        <f>F205/G205*100</f>
        <v>#DIV/0!</v>
      </c>
      <c r="G212" s="2"/>
    </row>
    <row r="213" spans="1:7" ht="13.5" thickBot="1" x14ac:dyDescent="0.25">
      <c r="A213" s="226" t="s">
        <v>212</v>
      </c>
      <c r="B213" s="224" t="e">
        <f>B206/E$206*1000</f>
        <v>#DIV/0!</v>
      </c>
      <c r="C213" s="224" t="e">
        <f>C206/F206*1000</f>
        <v>#DIV/0!</v>
      </c>
      <c r="D213" s="224" t="e">
        <f>D206/F$206*1000</f>
        <v>#DIV/0!</v>
      </c>
      <c r="E213" s="232" t="e">
        <f>E206/G$206*100</f>
        <v>#DIV/0!</v>
      </c>
      <c r="F213" s="232" t="e">
        <f>F206/G$206*100</f>
        <v>#DIV/0!</v>
      </c>
    </row>
  </sheetData>
  <sheetProtection selectLockedCells="1"/>
  <mergeCells count="13">
    <mergeCell ref="A18:A19"/>
    <mergeCell ref="A33:A34"/>
    <mergeCell ref="A199:A200"/>
    <mergeCell ref="A183:A184"/>
    <mergeCell ref="A123:A124"/>
    <mergeCell ref="A153:A154"/>
    <mergeCell ref="A168:A169"/>
    <mergeCell ref="A138:A139"/>
    <mergeCell ref="A108:A109"/>
    <mergeCell ref="A63:A64"/>
    <mergeCell ref="A93:A94"/>
    <mergeCell ref="A78:A79"/>
    <mergeCell ref="A48:A49"/>
  </mergeCells>
  <phoneticPr fontId="0" type="noConversion"/>
  <pageMargins left="0.19685039370078741" right="0.19685039370078741" top="0.78740157480314965" bottom="0.78740157480314965" header="0.51181102362204722" footer="0.51181102362204722"/>
  <pageSetup paperSize="9" scale="95" orientation="landscape" horizontalDpi="4294967295" verticalDpi="300" r:id="rId1"/>
  <headerFooter alignWithMargins="0">
    <oddHeader xml:space="preserve">&amp;CDivisão de Infecção Hospitalar - Planilha 3 </oddHeader>
    <oddFooter xml:space="preserve">&amp;R&amp;P de  &amp;N -  &amp;D </oddFooter>
  </headerFooter>
  <rowBreaks count="13" manualBreakCount="13">
    <brk id="15" max="16383" man="1"/>
    <brk id="30" max="16383" man="1"/>
    <brk id="44" max="16383" man="1"/>
    <brk id="60" max="16383" man="1"/>
    <brk id="75" max="16383" man="1"/>
    <brk id="90" max="16383" man="1"/>
    <brk id="105" max="16383" man="1"/>
    <brk id="120" max="16383" man="1"/>
    <brk id="135" max="16383" man="1"/>
    <brk id="150" max="16383" man="1"/>
    <brk id="165" max="16383" man="1"/>
    <brk id="180" max="16383" man="1"/>
    <brk id="1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5"/>
  <sheetViews>
    <sheetView zoomScale="70" zoomScaleNormal="70" workbookViewId="0">
      <selection activeCell="D28" sqref="D28"/>
    </sheetView>
  </sheetViews>
  <sheetFormatPr defaultRowHeight="12.75" x14ac:dyDescent="0.2"/>
  <cols>
    <col min="1" max="1" width="15.28515625" customWidth="1"/>
    <col min="2" max="3" width="19" customWidth="1"/>
    <col min="4" max="4" width="13.85546875" customWidth="1"/>
    <col min="5" max="6" width="19.7109375" customWidth="1"/>
    <col min="7" max="8" width="19.28515625" customWidth="1"/>
    <col min="9" max="9" width="14.28515625" customWidth="1"/>
    <col min="10" max="11" width="18.7109375" customWidth="1"/>
  </cols>
  <sheetData>
    <row r="1" spans="1:11" ht="27" customHeight="1" thickTop="1" thickBot="1" x14ac:dyDescent="0.35">
      <c r="A1" s="569" t="s">
        <v>459</v>
      </c>
      <c r="B1" s="570"/>
      <c r="C1" s="571"/>
      <c r="D1" s="572"/>
      <c r="E1" s="572"/>
      <c r="F1" s="572"/>
      <c r="G1" s="572"/>
      <c r="H1" s="572"/>
      <c r="I1" s="572"/>
      <c r="J1" s="572"/>
      <c r="K1" s="573"/>
    </row>
    <row r="2" spans="1:11" ht="18.75" thickBot="1" x14ac:dyDescent="0.3">
      <c r="A2" s="567" t="s">
        <v>50</v>
      </c>
      <c r="B2" s="574"/>
      <c r="C2" s="575"/>
      <c r="D2" s="575"/>
      <c r="E2" s="576"/>
      <c r="F2" s="576"/>
      <c r="G2" s="577"/>
      <c r="H2" s="577"/>
      <c r="I2" s="577"/>
      <c r="J2" s="577"/>
      <c r="K2" s="578"/>
    </row>
    <row r="3" spans="1:11" ht="15.75" x14ac:dyDescent="0.25">
      <c r="A3" s="317" t="s">
        <v>160</v>
      </c>
      <c r="B3" s="318"/>
      <c r="C3" s="318"/>
      <c r="D3" s="318"/>
      <c r="E3" s="490"/>
      <c r="F3" s="318"/>
      <c r="G3" s="319"/>
      <c r="H3" s="319"/>
      <c r="I3" s="319"/>
      <c r="J3" s="319"/>
      <c r="K3" s="495"/>
    </row>
    <row r="4" spans="1:11" ht="16.5" thickBot="1" x14ac:dyDescent="0.3">
      <c r="A4" s="320" t="s">
        <v>209</v>
      </c>
      <c r="B4" s="321"/>
      <c r="C4" s="321"/>
      <c r="D4" s="321"/>
      <c r="E4" s="491"/>
      <c r="F4" s="321"/>
      <c r="G4" s="322"/>
      <c r="H4" s="322"/>
      <c r="I4" s="322"/>
      <c r="J4" s="322"/>
      <c r="K4" s="323"/>
    </row>
    <row r="5" spans="1:11" ht="15" x14ac:dyDescent="0.25">
      <c r="A5" s="324" t="s">
        <v>211</v>
      </c>
      <c r="B5" s="492"/>
      <c r="C5" s="325"/>
      <c r="D5" s="325"/>
      <c r="E5" s="325"/>
      <c r="F5" s="325"/>
      <c r="G5" s="325"/>
      <c r="H5" s="325"/>
      <c r="I5" s="325"/>
      <c r="J5" s="325"/>
      <c r="K5" s="326"/>
    </row>
    <row r="6" spans="1:11" ht="15" x14ac:dyDescent="0.25">
      <c r="A6" s="327" t="s">
        <v>426</v>
      </c>
      <c r="B6" s="493"/>
      <c r="C6" s="328"/>
      <c r="D6" s="328"/>
      <c r="E6" s="328"/>
      <c r="F6" s="328"/>
      <c r="G6" s="328"/>
      <c r="H6" s="328"/>
      <c r="I6" s="328"/>
      <c r="J6" s="328"/>
      <c r="K6" s="329"/>
    </row>
    <row r="7" spans="1:11" ht="15" x14ac:dyDescent="0.25">
      <c r="A7" s="327" t="s">
        <v>427</v>
      </c>
      <c r="B7" s="493"/>
      <c r="C7" s="328"/>
      <c r="D7" s="328"/>
      <c r="E7" s="328"/>
      <c r="F7" s="328"/>
      <c r="G7" s="328"/>
      <c r="H7" s="328"/>
      <c r="I7" s="328"/>
      <c r="J7" s="328"/>
      <c r="K7" s="329"/>
    </row>
    <row r="8" spans="1:11" ht="15" thickBot="1" x14ac:dyDescent="0.25">
      <c r="A8" s="330" t="s">
        <v>399</v>
      </c>
      <c r="B8" s="494"/>
      <c r="C8" s="331"/>
      <c r="D8" s="331"/>
      <c r="E8" s="331"/>
      <c r="F8" s="331"/>
      <c r="G8" s="331"/>
      <c r="H8" s="331"/>
      <c r="I8" s="331"/>
      <c r="J8" s="331"/>
      <c r="K8" s="332"/>
    </row>
    <row r="9" spans="1:11" ht="15" x14ac:dyDescent="0.25">
      <c r="A9" s="333" t="s">
        <v>431</v>
      </c>
      <c r="B9" s="334"/>
      <c r="C9" s="334"/>
      <c r="D9" s="334"/>
      <c r="E9" s="334"/>
      <c r="F9" s="334"/>
      <c r="G9" s="334"/>
      <c r="H9" s="334"/>
      <c r="I9" s="334"/>
      <c r="J9" s="334"/>
      <c r="K9" s="335"/>
    </row>
    <row r="10" spans="1:11" ht="15" x14ac:dyDescent="0.25">
      <c r="A10" s="336" t="s">
        <v>428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8"/>
    </row>
    <row r="11" spans="1:11" ht="14.25" x14ac:dyDescent="0.2">
      <c r="A11" s="336" t="s">
        <v>429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8"/>
    </row>
    <row r="12" spans="1:11" ht="15.75" thickBot="1" x14ac:dyDescent="0.3">
      <c r="A12" s="339" t="s">
        <v>430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41"/>
    </row>
    <row r="13" spans="1:11" ht="14.25" thickTop="1" thickBot="1" x14ac:dyDescent="0.25"/>
    <row r="14" spans="1:11" ht="16.5" customHeight="1" thickTop="1" thickBot="1" x14ac:dyDescent="0.3">
      <c r="A14" s="713" t="s">
        <v>204</v>
      </c>
      <c r="B14" s="715" t="s">
        <v>206</v>
      </c>
      <c r="C14" s="716"/>
      <c r="D14" s="716"/>
      <c r="E14" s="716"/>
      <c r="F14" s="717"/>
      <c r="G14" s="718" t="s">
        <v>210</v>
      </c>
      <c r="H14" s="719"/>
      <c r="I14" s="719"/>
      <c r="J14" s="719"/>
      <c r="K14" s="720"/>
    </row>
    <row r="15" spans="1:11" ht="60.75" thickBot="1" x14ac:dyDescent="0.3">
      <c r="A15" s="714"/>
      <c r="B15" s="234" t="s">
        <v>422</v>
      </c>
      <c r="C15" s="515" t="s">
        <v>423</v>
      </c>
      <c r="D15" s="235" t="s">
        <v>205</v>
      </c>
      <c r="E15" s="485" t="s">
        <v>424</v>
      </c>
      <c r="F15" s="484" t="s">
        <v>425</v>
      </c>
      <c r="G15" s="234" t="s">
        <v>422</v>
      </c>
      <c r="H15" s="515" t="s">
        <v>423</v>
      </c>
      <c r="I15" s="235" t="s">
        <v>205</v>
      </c>
      <c r="J15" s="485" t="s">
        <v>424</v>
      </c>
      <c r="K15" s="484" t="s">
        <v>425</v>
      </c>
    </row>
    <row r="16" spans="1:11" ht="15.75" x14ac:dyDescent="0.2">
      <c r="A16" s="579" t="s">
        <v>38</v>
      </c>
      <c r="B16" s="69"/>
      <c r="C16" s="69"/>
      <c r="D16" s="236">
        <f>SUM('Plan2 - UTI'!H34:H37)</f>
        <v>0</v>
      </c>
      <c r="E16" s="486" t="e">
        <f>B16/D16</f>
        <v>#DIV/0!</v>
      </c>
      <c r="F16" s="237" t="e">
        <f>C16/D16</f>
        <v>#DIV/0!</v>
      </c>
      <c r="G16" s="81"/>
      <c r="H16" s="69"/>
      <c r="I16" s="236">
        <f>'Plan2 - UTI'!H38</f>
        <v>0</v>
      </c>
      <c r="J16" s="486" t="e">
        <f>G16/I16</f>
        <v>#DIV/0!</v>
      </c>
      <c r="K16" s="237" t="e">
        <f>H16/I16</f>
        <v>#DIV/0!</v>
      </c>
    </row>
    <row r="17" spans="1:11" ht="15.75" x14ac:dyDescent="0.2">
      <c r="A17" s="580" t="s">
        <v>39</v>
      </c>
      <c r="B17" s="65"/>
      <c r="C17" s="65"/>
      <c r="D17" s="238">
        <f>SUM('Plan2 - UTI'!H51:H54)</f>
        <v>0</v>
      </c>
      <c r="E17" s="487" t="e">
        <f>B17/D17</f>
        <v>#DIV/0!</v>
      </c>
      <c r="F17" s="239" t="e">
        <f t="shared" ref="F17:F27" si="0">C17/D17</f>
        <v>#DIV/0!</v>
      </c>
      <c r="G17" s="82"/>
      <c r="H17" s="65"/>
      <c r="I17" s="238">
        <f>'Plan2 - UTI'!H55</f>
        <v>0</v>
      </c>
      <c r="J17" s="487" t="e">
        <f>G17/I17</f>
        <v>#DIV/0!</v>
      </c>
      <c r="K17" s="239" t="e">
        <f t="shared" ref="K17:K27" si="1">H17/I17</f>
        <v>#DIV/0!</v>
      </c>
    </row>
    <row r="18" spans="1:11" ht="15.75" x14ac:dyDescent="0.2">
      <c r="A18" s="580" t="s">
        <v>40</v>
      </c>
      <c r="B18" s="65"/>
      <c r="C18" s="65"/>
      <c r="D18" s="238">
        <f>SUM('Plan2 - UTI'!H68:H71)</f>
        <v>0</v>
      </c>
      <c r="E18" s="487" t="e">
        <f t="shared" ref="E18:E27" si="2">B18/D18</f>
        <v>#DIV/0!</v>
      </c>
      <c r="F18" s="239" t="e">
        <f t="shared" si="0"/>
        <v>#DIV/0!</v>
      </c>
      <c r="G18" s="82"/>
      <c r="H18" s="65"/>
      <c r="I18" s="238">
        <f>'Plan2 - UTI'!H72</f>
        <v>0</v>
      </c>
      <c r="J18" s="487" t="e">
        <f t="shared" ref="J18:J27" si="3">G18/I18</f>
        <v>#DIV/0!</v>
      </c>
      <c r="K18" s="239" t="e">
        <f t="shared" si="1"/>
        <v>#DIV/0!</v>
      </c>
    </row>
    <row r="19" spans="1:11" ht="15.75" x14ac:dyDescent="0.2">
      <c r="A19" s="580" t="s">
        <v>41</v>
      </c>
      <c r="B19" s="65"/>
      <c r="C19" s="65"/>
      <c r="D19" s="238">
        <f>SUM('Plan2 - UTI'!H85:H88)</f>
        <v>0</v>
      </c>
      <c r="E19" s="487" t="e">
        <f t="shared" si="2"/>
        <v>#DIV/0!</v>
      </c>
      <c r="F19" s="239" t="e">
        <f t="shared" si="0"/>
        <v>#DIV/0!</v>
      </c>
      <c r="G19" s="82"/>
      <c r="H19" s="65"/>
      <c r="I19" s="238">
        <f>'Plan2 - UTI'!H89</f>
        <v>0</v>
      </c>
      <c r="J19" s="487" t="e">
        <f t="shared" si="3"/>
        <v>#DIV/0!</v>
      </c>
      <c r="K19" s="239" t="e">
        <f t="shared" si="1"/>
        <v>#DIV/0!</v>
      </c>
    </row>
    <row r="20" spans="1:11" ht="15.75" x14ac:dyDescent="0.2">
      <c r="A20" s="580" t="s">
        <v>42</v>
      </c>
      <c r="B20" s="65"/>
      <c r="C20" s="65"/>
      <c r="D20" s="238">
        <f>SUM('Plan2 - UTI'!H102:H105)</f>
        <v>0</v>
      </c>
      <c r="E20" s="487" t="e">
        <f t="shared" si="2"/>
        <v>#DIV/0!</v>
      </c>
      <c r="F20" s="239" t="e">
        <f t="shared" si="0"/>
        <v>#DIV/0!</v>
      </c>
      <c r="G20" s="82"/>
      <c r="H20" s="65"/>
      <c r="I20" s="238">
        <f>'Plan2 - UTI'!H106</f>
        <v>0</v>
      </c>
      <c r="J20" s="487" t="e">
        <f t="shared" si="3"/>
        <v>#DIV/0!</v>
      </c>
      <c r="K20" s="239" t="e">
        <f t="shared" si="1"/>
        <v>#DIV/0!</v>
      </c>
    </row>
    <row r="21" spans="1:11" ht="15.75" x14ac:dyDescent="0.2">
      <c r="A21" s="580" t="s">
        <v>43</v>
      </c>
      <c r="B21" s="65"/>
      <c r="C21" s="65"/>
      <c r="D21" s="238">
        <f>SUM('Plan2 - UTI'!H119:H122)</f>
        <v>0</v>
      </c>
      <c r="E21" s="487" t="e">
        <f t="shared" si="2"/>
        <v>#DIV/0!</v>
      </c>
      <c r="F21" s="239" t="e">
        <f t="shared" si="0"/>
        <v>#DIV/0!</v>
      </c>
      <c r="G21" s="82"/>
      <c r="H21" s="65"/>
      <c r="I21" s="238">
        <f>'Plan2 - UTI'!H123</f>
        <v>0</v>
      </c>
      <c r="J21" s="487" t="e">
        <f t="shared" si="3"/>
        <v>#DIV/0!</v>
      </c>
      <c r="K21" s="239" t="e">
        <f t="shared" si="1"/>
        <v>#DIV/0!</v>
      </c>
    </row>
    <row r="22" spans="1:11" ht="15.75" x14ac:dyDescent="0.2">
      <c r="A22" s="580" t="s">
        <v>44</v>
      </c>
      <c r="B22" s="65"/>
      <c r="C22" s="65"/>
      <c r="D22" s="238">
        <f>SUM('Plan2 - UTI'!H136:H139)</f>
        <v>0</v>
      </c>
      <c r="E22" s="487" t="e">
        <f t="shared" si="2"/>
        <v>#DIV/0!</v>
      </c>
      <c r="F22" s="239" t="e">
        <f t="shared" si="0"/>
        <v>#DIV/0!</v>
      </c>
      <c r="G22" s="82"/>
      <c r="H22" s="65"/>
      <c r="I22" s="238">
        <f>'Plan2 - UTI'!H140</f>
        <v>0</v>
      </c>
      <c r="J22" s="487" t="e">
        <f t="shared" si="3"/>
        <v>#DIV/0!</v>
      </c>
      <c r="K22" s="239" t="e">
        <f t="shared" si="1"/>
        <v>#DIV/0!</v>
      </c>
    </row>
    <row r="23" spans="1:11" ht="15.75" x14ac:dyDescent="0.2">
      <c r="A23" s="580" t="s">
        <v>45</v>
      </c>
      <c r="B23" s="65"/>
      <c r="C23" s="65"/>
      <c r="D23" s="238">
        <f>SUM('Plan2 - UTI'!H153:H156)</f>
        <v>0</v>
      </c>
      <c r="E23" s="487" t="e">
        <f t="shared" si="2"/>
        <v>#DIV/0!</v>
      </c>
      <c r="F23" s="239" t="e">
        <f t="shared" si="0"/>
        <v>#DIV/0!</v>
      </c>
      <c r="G23" s="82"/>
      <c r="H23" s="65"/>
      <c r="I23" s="238">
        <f>'Plan2 - UTI'!H157</f>
        <v>0</v>
      </c>
      <c r="J23" s="487" t="e">
        <f t="shared" si="3"/>
        <v>#DIV/0!</v>
      </c>
      <c r="K23" s="239" t="e">
        <f t="shared" si="1"/>
        <v>#DIV/0!</v>
      </c>
    </row>
    <row r="24" spans="1:11" ht="15.75" x14ac:dyDescent="0.2">
      <c r="A24" s="580" t="s">
        <v>46</v>
      </c>
      <c r="B24" s="65"/>
      <c r="C24" s="65"/>
      <c r="D24" s="238">
        <f>SUM('Plan2 - UTI'!H170:H173)</f>
        <v>0</v>
      </c>
      <c r="E24" s="487" t="e">
        <f t="shared" si="2"/>
        <v>#DIV/0!</v>
      </c>
      <c r="F24" s="239" t="e">
        <f t="shared" si="0"/>
        <v>#DIV/0!</v>
      </c>
      <c r="G24" s="82"/>
      <c r="H24" s="65"/>
      <c r="I24" s="238">
        <f>'Plan2 - UTI'!H174</f>
        <v>0</v>
      </c>
      <c r="J24" s="487" t="e">
        <f t="shared" si="3"/>
        <v>#DIV/0!</v>
      </c>
      <c r="K24" s="239" t="e">
        <f t="shared" si="1"/>
        <v>#DIV/0!</v>
      </c>
    </row>
    <row r="25" spans="1:11" ht="15.75" x14ac:dyDescent="0.2">
      <c r="A25" s="580" t="s">
        <v>47</v>
      </c>
      <c r="B25" s="65"/>
      <c r="C25" s="65"/>
      <c r="D25" s="238">
        <f>SUM('Plan2 - UTI'!H187:H190)</f>
        <v>0</v>
      </c>
      <c r="E25" s="487" t="e">
        <f t="shared" si="2"/>
        <v>#DIV/0!</v>
      </c>
      <c r="F25" s="239" t="e">
        <f t="shared" si="0"/>
        <v>#DIV/0!</v>
      </c>
      <c r="G25" s="82"/>
      <c r="H25" s="65"/>
      <c r="I25" s="238">
        <f>'Plan2 - UTI'!H191</f>
        <v>0</v>
      </c>
      <c r="J25" s="487" t="e">
        <f t="shared" si="3"/>
        <v>#DIV/0!</v>
      </c>
      <c r="K25" s="239" t="e">
        <f t="shared" si="1"/>
        <v>#DIV/0!</v>
      </c>
    </row>
    <row r="26" spans="1:11" ht="15.75" x14ac:dyDescent="0.2">
      <c r="A26" s="580" t="s">
        <v>48</v>
      </c>
      <c r="B26" s="65"/>
      <c r="C26" s="65"/>
      <c r="D26" s="238">
        <f>SUM('Plan2 - UTI'!H204:H207)</f>
        <v>0</v>
      </c>
      <c r="E26" s="487" t="e">
        <f t="shared" si="2"/>
        <v>#DIV/0!</v>
      </c>
      <c r="F26" s="239" t="e">
        <f t="shared" si="0"/>
        <v>#DIV/0!</v>
      </c>
      <c r="G26" s="82"/>
      <c r="H26" s="65"/>
      <c r="I26" s="238">
        <f>'Plan2 - UTI'!H208</f>
        <v>0</v>
      </c>
      <c r="J26" s="487" t="e">
        <f t="shared" si="3"/>
        <v>#DIV/0!</v>
      </c>
      <c r="K26" s="239" t="e">
        <f t="shared" si="1"/>
        <v>#DIV/0!</v>
      </c>
    </row>
    <row r="27" spans="1:11" ht="16.5" thickBot="1" x14ac:dyDescent="0.25">
      <c r="A27" s="581" t="s">
        <v>49</v>
      </c>
      <c r="B27" s="70"/>
      <c r="C27" s="70"/>
      <c r="D27" s="240">
        <f>SUM('Plan2 - UTI'!H221:H224)</f>
        <v>0</v>
      </c>
      <c r="E27" s="488" t="e">
        <f t="shared" si="2"/>
        <v>#DIV/0!</v>
      </c>
      <c r="F27" s="241" t="e">
        <f t="shared" si="0"/>
        <v>#DIV/0!</v>
      </c>
      <c r="G27" s="83"/>
      <c r="H27" s="70"/>
      <c r="I27" s="240">
        <f>'Plan2 - UTI'!H225</f>
        <v>0</v>
      </c>
      <c r="J27" s="488" t="e">
        <f t="shared" si="3"/>
        <v>#DIV/0!</v>
      </c>
      <c r="K27" s="241" t="e">
        <f t="shared" si="1"/>
        <v>#DIV/0!</v>
      </c>
    </row>
    <row r="28" spans="1:11" ht="16.5" thickBot="1" x14ac:dyDescent="0.25">
      <c r="A28" s="582" t="s">
        <v>439</v>
      </c>
      <c r="B28" s="242">
        <f>SUM(B16:B27)</f>
        <v>0</v>
      </c>
      <c r="C28" s="242">
        <f>SUM(C16:C27)</f>
        <v>0</v>
      </c>
      <c r="D28" s="242">
        <f>SUM(D16:D27)</f>
        <v>0</v>
      </c>
      <c r="E28" s="489" t="e">
        <f>B28/D28</f>
        <v>#DIV/0!</v>
      </c>
      <c r="F28" s="243" t="e">
        <f>C28/D28</f>
        <v>#DIV/0!</v>
      </c>
      <c r="G28" s="244">
        <f>SUM(G16:G27)</f>
        <v>0</v>
      </c>
      <c r="H28" s="242">
        <f>SUM(H16:H27)</f>
        <v>0</v>
      </c>
      <c r="I28" s="242">
        <f>SUM(I16:I27)</f>
        <v>0</v>
      </c>
      <c r="J28" s="489" t="e">
        <f>G28/I28</f>
        <v>#DIV/0!</v>
      </c>
      <c r="K28" s="243" t="e">
        <f>H28/I28</f>
        <v>#DIV/0!</v>
      </c>
    </row>
    <row r="29" spans="1:11" ht="15.75" thickTop="1" thickBot="1" x14ac:dyDescent="0.2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 ht="16.5" customHeight="1" thickTop="1" thickBot="1" x14ac:dyDescent="0.3">
      <c r="A30" s="713" t="s">
        <v>204</v>
      </c>
      <c r="B30" s="715" t="s">
        <v>207</v>
      </c>
      <c r="C30" s="716"/>
      <c r="D30" s="716"/>
      <c r="E30" s="716"/>
      <c r="F30" s="717"/>
      <c r="G30" s="718" t="s">
        <v>208</v>
      </c>
      <c r="H30" s="719"/>
      <c r="I30" s="719"/>
      <c r="J30" s="719"/>
      <c r="K30" s="720"/>
    </row>
    <row r="31" spans="1:11" ht="60.75" thickBot="1" x14ac:dyDescent="0.3">
      <c r="A31" s="714"/>
      <c r="B31" s="234" t="s">
        <v>422</v>
      </c>
      <c r="C31" s="515" t="s">
        <v>423</v>
      </c>
      <c r="D31" s="235" t="s">
        <v>205</v>
      </c>
      <c r="E31" s="485" t="s">
        <v>424</v>
      </c>
      <c r="F31" s="484" t="s">
        <v>425</v>
      </c>
      <c r="G31" s="234" t="s">
        <v>422</v>
      </c>
      <c r="H31" s="515" t="s">
        <v>423</v>
      </c>
      <c r="I31" s="235" t="s">
        <v>205</v>
      </c>
      <c r="J31" s="485" t="s">
        <v>424</v>
      </c>
      <c r="K31" s="484" t="s">
        <v>425</v>
      </c>
    </row>
    <row r="32" spans="1:11" ht="15.75" x14ac:dyDescent="0.2">
      <c r="A32" s="579" t="s">
        <v>38</v>
      </c>
      <c r="B32" s="69"/>
      <c r="C32" s="69"/>
      <c r="D32" s="236">
        <f>'Plan2 - UTI'!H39</f>
        <v>0</v>
      </c>
      <c r="E32" s="486" t="e">
        <f>B32/D32</f>
        <v>#DIV/0!</v>
      </c>
      <c r="F32" s="237" t="e">
        <f>C32/D32</f>
        <v>#DIV/0!</v>
      </c>
      <c r="G32" s="81"/>
      <c r="H32" s="69"/>
      <c r="I32" s="236">
        <f>SUM('Plan3 - UTINeo'!G20:G24)</f>
        <v>0</v>
      </c>
      <c r="J32" s="486" t="e">
        <f>G32/I32</f>
        <v>#DIV/0!</v>
      </c>
      <c r="K32" s="237" t="e">
        <f>H32/I32</f>
        <v>#DIV/0!</v>
      </c>
    </row>
    <row r="33" spans="1:11" ht="15.75" x14ac:dyDescent="0.2">
      <c r="A33" s="580" t="s">
        <v>39</v>
      </c>
      <c r="B33" s="65"/>
      <c r="C33" s="65"/>
      <c r="D33" s="238">
        <f>'Plan2 - UTI'!H56</f>
        <v>0</v>
      </c>
      <c r="E33" s="487" t="e">
        <f>B33/D33</f>
        <v>#DIV/0!</v>
      </c>
      <c r="F33" s="239" t="e">
        <f t="shared" ref="F33:F43" si="4">C33/D33</f>
        <v>#DIV/0!</v>
      </c>
      <c r="G33" s="82"/>
      <c r="H33" s="65"/>
      <c r="I33" s="238">
        <f>SUM('Plan3 - UTINeo'!G35:G39)</f>
        <v>0</v>
      </c>
      <c r="J33" s="487" t="e">
        <f>G33/I33</f>
        <v>#DIV/0!</v>
      </c>
      <c r="K33" s="239" t="e">
        <f t="shared" ref="K33:K43" si="5">H33/I33</f>
        <v>#DIV/0!</v>
      </c>
    </row>
    <row r="34" spans="1:11" ht="15.75" x14ac:dyDescent="0.2">
      <c r="A34" s="580" t="s">
        <v>40</v>
      </c>
      <c r="B34" s="65"/>
      <c r="C34" s="65"/>
      <c r="D34" s="238">
        <f>'Plan2 - UTI'!H73</f>
        <v>0</v>
      </c>
      <c r="E34" s="487" t="e">
        <f t="shared" ref="E34:E43" si="6">B34/D34</f>
        <v>#DIV/0!</v>
      </c>
      <c r="F34" s="239" t="e">
        <f t="shared" si="4"/>
        <v>#DIV/0!</v>
      </c>
      <c r="G34" s="82"/>
      <c r="H34" s="65"/>
      <c r="I34" s="238">
        <f>SUM('Plan3 - UTINeo'!G50:G54)</f>
        <v>0</v>
      </c>
      <c r="J34" s="487" t="e">
        <f t="shared" ref="J34:J43" si="7">G34/I34</f>
        <v>#DIV/0!</v>
      </c>
      <c r="K34" s="239" t="e">
        <f t="shared" si="5"/>
        <v>#DIV/0!</v>
      </c>
    </row>
    <row r="35" spans="1:11" ht="15.75" x14ac:dyDescent="0.2">
      <c r="A35" s="580" t="s">
        <v>41</v>
      </c>
      <c r="B35" s="65"/>
      <c r="C35" s="65"/>
      <c r="D35" s="238">
        <f>'Plan2 - UTI'!H90</f>
        <v>0</v>
      </c>
      <c r="E35" s="487" t="e">
        <f t="shared" si="6"/>
        <v>#DIV/0!</v>
      </c>
      <c r="F35" s="239" t="e">
        <f t="shared" si="4"/>
        <v>#DIV/0!</v>
      </c>
      <c r="G35" s="82"/>
      <c r="H35" s="65"/>
      <c r="I35" s="238">
        <f>SUM('Plan3 - UTINeo'!G65:G69)</f>
        <v>0</v>
      </c>
      <c r="J35" s="487" t="e">
        <f t="shared" si="7"/>
        <v>#DIV/0!</v>
      </c>
      <c r="K35" s="239" t="e">
        <f t="shared" si="5"/>
        <v>#DIV/0!</v>
      </c>
    </row>
    <row r="36" spans="1:11" ht="15.75" x14ac:dyDescent="0.2">
      <c r="A36" s="580" t="s">
        <v>42</v>
      </c>
      <c r="B36" s="65"/>
      <c r="C36" s="65"/>
      <c r="D36" s="238">
        <f>'Plan2 - UTI'!H107</f>
        <v>0</v>
      </c>
      <c r="E36" s="487" t="e">
        <f t="shared" si="6"/>
        <v>#DIV/0!</v>
      </c>
      <c r="F36" s="239" t="e">
        <f t="shared" si="4"/>
        <v>#DIV/0!</v>
      </c>
      <c r="G36" s="82"/>
      <c r="H36" s="65"/>
      <c r="I36" s="238">
        <f>SUM('Plan3 - UTINeo'!G80:G84)</f>
        <v>0</v>
      </c>
      <c r="J36" s="487" t="e">
        <f t="shared" si="7"/>
        <v>#DIV/0!</v>
      </c>
      <c r="K36" s="239" t="e">
        <f t="shared" si="5"/>
        <v>#DIV/0!</v>
      </c>
    </row>
    <row r="37" spans="1:11" ht="15.75" x14ac:dyDescent="0.2">
      <c r="A37" s="580" t="s">
        <v>43</v>
      </c>
      <c r="B37" s="65"/>
      <c r="C37" s="65"/>
      <c r="D37" s="238">
        <f>'Plan2 - UTI'!H124</f>
        <v>0</v>
      </c>
      <c r="E37" s="487" t="e">
        <f t="shared" si="6"/>
        <v>#DIV/0!</v>
      </c>
      <c r="F37" s="239" t="e">
        <f t="shared" si="4"/>
        <v>#DIV/0!</v>
      </c>
      <c r="G37" s="82"/>
      <c r="H37" s="65"/>
      <c r="I37" s="238">
        <f>SUM('Plan3 - UTINeo'!G95:G99)</f>
        <v>0</v>
      </c>
      <c r="J37" s="487" t="e">
        <f t="shared" si="7"/>
        <v>#DIV/0!</v>
      </c>
      <c r="K37" s="239" t="e">
        <f t="shared" si="5"/>
        <v>#DIV/0!</v>
      </c>
    </row>
    <row r="38" spans="1:11" ht="15.75" x14ac:dyDescent="0.2">
      <c r="A38" s="580" t="s">
        <v>44</v>
      </c>
      <c r="B38" s="65"/>
      <c r="C38" s="65"/>
      <c r="D38" s="238">
        <f>'Plan2 - UTI'!H141</f>
        <v>0</v>
      </c>
      <c r="E38" s="487" t="e">
        <f t="shared" si="6"/>
        <v>#DIV/0!</v>
      </c>
      <c r="F38" s="239" t="e">
        <f t="shared" si="4"/>
        <v>#DIV/0!</v>
      </c>
      <c r="G38" s="82"/>
      <c r="H38" s="65"/>
      <c r="I38" s="238">
        <f>SUM('Plan3 - UTINeo'!G110:G114)</f>
        <v>0</v>
      </c>
      <c r="J38" s="487" t="e">
        <f t="shared" si="7"/>
        <v>#DIV/0!</v>
      </c>
      <c r="K38" s="239" t="e">
        <f t="shared" si="5"/>
        <v>#DIV/0!</v>
      </c>
    </row>
    <row r="39" spans="1:11" ht="15.75" x14ac:dyDescent="0.2">
      <c r="A39" s="580" t="s">
        <v>45</v>
      </c>
      <c r="B39" s="65"/>
      <c r="C39" s="65"/>
      <c r="D39" s="238">
        <f>'Plan2 - UTI'!H158</f>
        <v>0</v>
      </c>
      <c r="E39" s="487" t="e">
        <f t="shared" si="6"/>
        <v>#DIV/0!</v>
      </c>
      <c r="F39" s="239" t="e">
        <f t="shared" si="4"/>
        <v>#DIV/0!</v>
      </c>
      <c r="G39" s="82"/>
      <c r="H39" s="65"/>
      <c r="I39" s="238">
        <f>SUM('Plan3 - UTINeo'!G125:G129)</f>
        <v>0</v>
      </c>
      <c r="J39" s="487" t="e">
        <f t="shared" si="7"/>
        <v>#DIV/0!</v>
      </c>
      <c r="K39" s="239" t="e">
        <f t="shared" si="5"/>
        <v>#DIV/0!</v>
      </c>
    </row>
    <row r="40" spans="1:11" ht="15.75" x14ac:dyDescent="0.2">
      <c r="A40" s="580" t="s">
        <v>46</v>
      </c>
      <c r="B40" s="65"/>
      <c r="C40" s="65"/>
      <c r="D40" s="238">
        <f>'Plan2 - UTI'!H175</f>
        <v>0</v>
      </c>
      <c r="E40" s="487" t="e">
        <f t="shared" si="6"/>
        <v>#DIV/0!</v>
      </c>
      <c r="F40" s="239" t="e">
        <f t="shared" si="4"/>
        <v>#DIV/0!</v>
      </c>
      <c r="G40" s="82"/>
      <c r="H40" s="65"/>
      <c r="I40" s="238">
        <f>SUM('Plan3 - UTINeo'!G140:G144)</f>
        <v>0</v>
      </c>
      <c r="J40" s="487" t="e">
        <f t="shared" si="7"/>
        <v>#DIV/0!</v>
      </c>
      <c r="K40" s="239" t="e">
        <f t="shared" si="5"/>
        <v>#DIV/0!</v>
      </c>
    </row>
    <row r="41" spans="1:11" ht="15.75" x14ac:dyDescent="0.2">
      <c r="A41" s="580" t="s">
        <v>47</v>
      </c>
      <c r="B41" s="65"/>
      <c r="C41" s="65"/>
      <c r="D41" s="238">
        <f>'Plan2 - UTI'!H192</f>
        <v>0</v>
      </c>
      <c r="E41" s="487" t="e">
        <f t="shared" si="6"/>
        <v>#DIV/0!</v>
      </c>
      <c r="F41" s="239" t="e">
        <f t="shared" si="4"/>
        <v>#DIV/0!</v>
      </c>
      <c r="G41" s="82"/>
      <c r="H41" s="65"/>
      <c r="I41" s="238">
        <f>SUM('Plan3 - UTINeo'!G155:G159)</f>
        <v>0</v>
      </c>
      <c r="J41" s="487" t="e">
        <f t="shared" si="7"/>
        <v>#DIV/0!</v>
      </c>
      <c r="K41" s="239" t="e">
        <f t="shared" si="5"/>
        <v>#DIV/0!</v>
      </c>
    </row>
    <row r="42" spans="1:11" ht="15.75" x14ac:dyDescent="0.2">
      <c r="A42" s="580" t="s">
        <v>48</v>
      </c>
      <c r="B42" s="65"/>
      <c r="C42" s="65"/>
      <c r="D42" s="238">
        <f>'Plan2 - UTI'!H209</f>
        <v>0</v>
      </c>
      <c r="E42" s="487" t="e">
        <f t="shared" si="6"/>
        <v>#DIV/0!</v>
      </c>
      <c r="F42" s="239" t="e">
        <f t="shared" si="4"/>
        <v>#DIV/0!</v>
      </c>
      <c r="G42" s="82"/>
      <c r="H42" s="65"/>
      <c r="I42" s="238">
        <f>SUM('Plan3 - UTINeo'!G170:G174)</f>
        <v>0</v>
      </c>
      <c r="J42" s="487" t="e">
        <f t="shared" si="7"/>
        <v>#DIV/0!</v>
      </c>
      <c r="K42" s="239" t="e">
        <f t="shared" si="5"/>
        <v>#DIV/0!</v>
      </c>
    </row>
    <row r="43" spans="1:11" ht="16.5" thickBot="1" x14ac:dyDescent="0.25">
      <c r="A43" s="581" t="s">
        <v>49</v>
      </c>
      <c r="B43" s="70"/>
      <c r="C43" s="70"/>
      <c r="D43" s="240">
        <f>'Plan2 - UTI'!H226</f>
        <v>0</v>
      </c>
      <c r="E43" s="488" t="e">
        <f t="shared" si="6"/>
        <v>#DIV/0!</v>
      </c>
      <c r="F43" s="241" t="e">
        <f t="shared" si="4"/>
        <v>#DIV/0!</v>
      </c>
      <c r="G43" s="83"/>
      <c r="H43" s="70"/>
      <c r="I43" s="240">
        <f>SUM('Plan3 - UTINeo'!G185:G189)</f>
        <v>0</v>
      </c>
      <c r="J43" s="488" t="e">
        <f t="shared" si="7"/>
        <v>#DIV/0!</v>
      </c>
      <c r="K43" s="241" t="e">
        <f t="shared" si="5"/>
        <v>#DIV/0!</v>
      </c>
    </row>
    <row r="44" spans="1:11" ht="16.5" thickBot="1" x14ac:dyDescent="0.25">
      <c r="A44" s="582" t="s">
        <v>439</v>
      </c>
      <c r="B44" s="242">
        <f>SUM(B32:B43)</f>
        <v>0</v>
      </c>
      <c r="C44" s="242">
        <f>SUM(C32:C43)</f>
        <v>0</v>
      </c>
      <c r="D44" s="242">
        <f>SUM(D32:D43)</f>
        <v>0</v>
      </c>
      <c r="E44" s="489" t="e">
        <f>B44/D44</f>
        <v>#DIV/0!</v>
      </c>
      <c r="F44" s="243" t="e">
        <f>C44/D44</f>
        <v>#DIV/0!</v>
      </c>
      <c r="G44" s="244">
        <f>SUM(G32:G43)</f>
        <v>0</v>
      </c>
      <c r="H44" s="242">
        <f>SUM(H32:H43)</f>
        <v>0</v>
      </c>
      <c r="I44" s="242">
        <f>SUM(I32:I43)</f>
        <v>0</v>
      </c>
      <c r="J44" s="489" t="e">
        <f>G44/I44</f>
        <v>#DIV/0!</v>
      </c>
      <c r="K44" s="243" t="e">
        <f>H44/I44</f>
        <v>#DIV/0!</v>
      </c>
    </row>
    <row r="45" spans="1:11" ht="13.5" thickTop="1" x14ac:dyDescent="0.2"/>
  </sheetData>
  <mergeCells count="6">
    <mergeCell ref="A14:A15"/>
    <mergeCell ref="A30:A31"/>
    <mergeCell ref="B14:F14"/>
    <mergeCell ref="G14:K14"/>
    <mergeCell ref="G30:K30"/>
    <mergeCell ref="B30:F30"/>
  </mergeCells>
  <phoneticPr fontId="0" type="noConversion"/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&amp;CDivisão de Infecção Hospitalar- Planilha 4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74"/>
  <sheetViews>
    <sheetView topLeftCell="A1254" zoomScale="70" zoomScaleNormal="70" workbookViewId="0">
      <selection activeCell="E1285" sqref="E1285"/>
    </sheetView>
  </sheetViews>
  <sheetFormatPr defaultColWidth="31" defaultRowHeight="12.75" x14ac:dyDescent="0.2"/>
  <cols>
    <col min="1" max="1" width="196" style="13" customWidth="1"/>
    <col min="2" max="2" width="17" style="21" customWidth="1"/>
    <col min="3" max="3" width="15.28515625" style="13" customWidth="1"/>
    <col min="4" max="4" width="16.28515625" style="13" customWidth="1"/>
    <col min="5" max="5" width="15.85546875" style="13" customWidth="1"/>
    <col min="6" max="16384" width="31" style="13"/>
  </cols>
  <sheetData>
    <row r="1" spans="1:6" ht="27.75" customHeight="1" thickBot="1" x14ac:dyDescent="0.35">
      <c r="A1" s="583" t="s">
        <v>203</v>
      </c>
      <c r="B1" s="584"/>
      <c r="C1" s="584"/>
      <c r="D1" s="585"/>
      <c r="E1" s="316"/>
    </row>
    <row r="2" spans="1:6" ht="18.75" thickBot="1" x14ac:dyDescent="0.3">
      <c r="A2" s="550" t="s">
        <v>50</v>
      </c>
      <c r="B2" s="586"/>
      <c r="C2" s="551"/>
      <c r="D2" s="587"/>
    </row>
    <row r="3" spans="1:6" ht="15.75" x14ac:dyDescent="0.25">
      <c r="A3" s="588" t="s">
        <v>347</v>
      </c>
      <c r="B3" s="589"/>
      <c r="C3" s="589"/>
      <c r="D3" s="590"/>
      <c r="E3" s="84"/>
    </row>
    <row r="4" spans="1:6" ht="15" x14ac:dyDescent="0.25">
      <c r="A4" s="591" t="s">
        <v>348</v>
      </c>
      <c r="B4" s="390"/>
      <c r="C4" s="390"/>
      <c r="D4" s="592"/>
      <c r="E4" s="80"/>
    </row>
    <row r="5" spans="1:6" ht="16.5" thickBot="1" x14ac:dyDescent="0.3">
      <c r="A5" s="593" t="s">
        <v>232</v>
      </c>
      <c r="B5" s="594"/>
      <c r="C5" s="595"/>
      <c r="D5" s="596"/>
      <c r="E5" s="80"/>
    </row>
    <row r="6" spans="1:6" ht="15" x14ac:dyDescent="0.25">
      <c r="A6" s="446" t="s">
        <v>14</v>
      </c>
      <c r="B6" s="387"/>
      <c r="C6" s="388"/>
      <c r="D6" s="447"/>
    </row>
    <row r="7" spans="1:6" ht="15" x14ac:dyDescent="0.25">
      <c r="A7" s="448" t="s">
        <v>233</v>
      </c>
      <c r="B7" s="390"/>
      <c r="C7" s="391"/>
      <c r="D7" s="449"/>
    </row>
    <row r="8" spans="1:6" ht="15" x14ac:dyDescent="0.25">
      <c r="A8" s="448" t="s">
        <v>360</v>
      </c>
      <c r="B8" s="393"/>
      <c r="C8" s="393"/>
      <c r="D8" s="449"/>
    </row>
    <row r="9" spans="1:6" ht="15" x14ac:dyDescent="0.25">
      <c r="A9" s="448" t="s">
        <v>15</v>
      </c>
      <c r="B9" s="394"/>
      <c r="C9" s="394"/>
      <c r="D9" s="449"/>
    </row>
    <row r="10" spans="1:6" ht="15" x14ac:dyDescent="0.25">
      <c r="A10" s="448" t="s">
        <v>234</v>
      </c>
      <c r="B10" s="394"/>
      <c r="C10" s="394"/>
      <c r="D10" s="449"/>
    </row>
    <row r="11" spans="1:6" ht="15.75" thickBot="1" x14ac:dyDescent="0.3">
      <c r="A11" s="450" t="s">
        <v>361</v>
      </c>
      <c r="B11" s="451"/>
      <c r="C11" s="451"/>
      <c r="D11" s="452"/>
    </row>
    <row r="12" spans="1:6" ht="16.5" customHeight="1" x14ac:dyDescent="0.25">
      <c r="A12" s="721" t="s">
        <v>51</v>
      </c>
      <c r="B12" s="721"/>
      <c r="C12" s="721"/>
      <c r="D12" s="721"/>
      <c r="E12" s="721"/>
      <c r="F12" s="313"/>
    </row>
    <row r="13" spans="1:6" ht="15.75" thickBot="1" x14ac:dyDescent="0.3">
      <c r="A13" s="721"/>
      <c r="B13" s="721"/>
      <c r="C13" s="721"/>
      <c r="D13" s="721"/>
      <c r="E13" s="721"/>
    </row>
    <row r="14" spans="1:6" ht="16.5" thickBot="1" x14ac:dyDescent="0.3">
      <c r="A14" s="597" t="s">
        <v>187</v>
      </c>
      <c r="B14" s="598" t="s">
        <v>79</v>
      </c>
      <c r="C14" s="599"/>
      <c r="D14" s="600" t="s">
        <v>88</v>
      </c>
      <c r="E14" s="601"/>
    </row>
    <row r="15" spans="1:6" ht="24" customHeight="1" thickBot="1" x14ac:dyDescent="0.25">
      <c r="A15" s="114" t="s">
        <v>235</v>
      </c>
      <c r="B15" s="115" t="s">
        <v>236</v>
      </c>
      <c r="C15" s="115" t="s">
        <v>237</v>
      </c>
      <c r="D15" s="115" t="s">
        <v>238</v>
      </c>
      <c r="E15" s="115" t="s">
        <v>237</v>
      </c>
    </row>
    <row r="16" spans="1:6" ht="14.25" x14ac:dyDescent="0.2">
      <c r="A16" s="453" t="s">
        <v>329</v>
      </c>
      <c r="B16" s="300"/>
      <c r="C16" s="532" t="e">
        <f t="shared" ref="C16:C21" si="0">B16/B$108*100</f>
        <v>#DIV/0!</v>
      </c>
      <c r="D16" s="108"/>
      <c r="E16" s="79" t="e">
        <f t="shared" ref="E16:E21" si="1">D16/D$108*100</f>
        <v>#DIV/0!</v>
      </c>
    </row>
    <row r="17" spans="1:5" ht="14.25" x14ac:dyDescent="0.2">
      <c r="A17" s="111" t="s">
        <v>327</v>
      </c>
      <c r="B17" s="108"/>
      <c r="C17" s="532" t="e">
        <f t="shared" si="0"/>
        <v>#DIV/0!</v>
      </c>
      <c r="D17" s="108"/>
      <c r="E17" s="79" t="e">
        <f t="shared" si="1"/>
        <v>#DIV/0!</v>
      </c>
    </row>
    <row r="18" spans="1:5" ht="14.25" x14ac:dyDescent="0.2">
      <c r="A18" s="111" t="s">
        <v>328</v>
      </c>
      <c r="B18" s="108"/>
      <c r="C18" s="532" t="e">
        <f t="shared" si="0"/>
        <v>#DIV/0!</v>
      </c>
      <c r="D18" s="108"/>
      <c r="E18" s="79" t="e">
        <f t="shared" si="1"/>
        <v>#DIV/0!</v>
      </c>
    </row>
    <row r="19" spans="1:5" ht="14.25" x14ac:dyDescent="0.2">
      <c r="A19" s="111" t="s">
        <v>259</v>
      </c>
      <c r="B19" s="108"/>
      <c r="C19" s="532" t="e">
        <f t="shared" si="0"/>
        <v>#DIV/0!</v>
      </c>
      <c r="D19" s="108"/>
      <c r="E19" s="79" t="e">
        <f t="shared" si="1"/>
        <v>#DIV/0!</v>
      </c>
    </row>
    <row r="20" spans="1:5" ht="14.25" x14ac:dyDescent="0.2">
      <c r="A20" s="111" t="s">
        <v>260</v>
      </c>
      <c r="B20" s="108"/>
      <c r="C20" s="532" t="e">
        <f t="shared" si="0"/>
        <v>#DIV/0!</v>
      </c>
      <c r="D20" s="108"/>
      <c r="E20" s="79" t="e">
        <f t="shared" si="1"/>
        <v>#DIV/0!</v>
      </c>
    </row>
    <row r="21" spans="1:5" ht="14.25" x14ac:dyDescent="0.2">
      <c r="A21" s="111" t="s">
        <v>261</v>
      </c>
      <c r="B21" s="108"/>
      <c r="C21" s="532" t="e">
        <f t="shared" si="0"/>
        <v>#DIV/0!</v>
      </c>
      <c r="D21" s="108"/>
      <c r="E21" s="79" t="e">
        <f t="shared" si="1"/>
        <v>#DIV/0!</v>
      </c>
    </row>
    <row r="22" spans="1:5" ht="14.25" x14ac:dyDescent="0.2">
      <c r="A22" s="111" t="s">
        <v>262</v>
      </c>
      <c r="B22" s="108"/>
      <c r="C22" s="532" t="e">
        <f t="shared" ref="C22:C85" si="2">B22/B$108*100</f>
        <v>#DIV/0!</v>
      </c>
      <c r="D22" s="108"/>
      <c r="E22" s="79" t="e">
        <f t="shared" ref="E22:E85" si="3">D22/D$108*100</f>
        <v>#DIV/0!</v>
      </c>
    </row>
    <row r="23" spans="1:5" ht="14.25" x14ac:dyDescent="0.2">
      <c r="A23" s="111" t="s">
        <v>263</v>
      </c>
      <c r="B23" s="108"/>
      <c r="C23" s="532" t="e">
        <f t="shared" si="2"/>
        <v>#DIV/0!</v>
      </c>
      <c r="D23" s="108"/>
      <c r="E23" s="79" t="e">
        <f t="shared" si="3"/>
        <v>#DIV/0!</v>
      </c>
    </row>
    <row r="24" spans="1:5" ht="14.25" x14ac:dyDescent="0.2">
      <c r="A24" s="111" t="s">
        <v>332</v>
      </c>
      <c r="B24" s="108"/>
      <c r="C24" s="532" t="e">
        <f t="shared" si="2"/>
        <v>#DIV/0!</v>
      </c>
      <c r="D24" s="108"/>
      <c r="E24" s="79" t="e">
        <f t="shared" si="3"/>
        <v>#DIV/0!</v>
      </c>
    </row>
    <row r="25" spans="1:5" ht="15" x14ac:dyDescent="0.2">
      <c r="A25" s="111" t="s">
        <v>462</v>
      </c>
      <c r="B25" s="108"/>
      <c r="C25" s="532" t="e">
        <f t="shared" si="2"/>
        <v>#DIV/0!</v>
      </c>
      <c r="D25" s="108"/>
      <c r="E25" s="79" t="e">
        <f t="shared" si="3"/>
        <v>#DIV/0!</v>
      </c>
    </row>
    <row r="26" spans="1:5" ht="15" x14ac:dyDescent="0.25">
      <c r="A26" s="454" t="s">
        <v>463</v>
      </c>
      <c r="B26" s="108"/>
      <c r="C26" s="532" t="e">
        <f t="shared" si="2"/>
        <v>#DIV/0!</v>
      </c>
      <c r="D26" s="108"/>
      <c r="E26" s="79" t="e">
        <f t="shared" si="3"/>
        <v>#DIV/0!</v>
      </c>
    </row>
    <row r="27" spans="1:5" ht="15" x14ac:dyDescent="0.25">
      <c r="A27" s="454" t="s">
        <v>464</v>
      </c>
      <c r="B27" s="108"/>
      <c r="C27" s="532" t="e">
        <f t="shared" si="2"/>
        <v>#DIV/0!</v>
      </c>
      <c r="D27" s="108"/>
      <c r="E27" s="79" t="e">
        <f t="shared" si="3"/>
        <v>#DIV/0!</v>
      </c>
    </row>
    <row r="28" spans="1:5" ht="15" x14ac:dyDescent="0.2">
      <c r="A28" s="111" t="s">
        <v>448</v>
      </c>
      <c r="B28" s="108"/>
      <c r="C28" s="532" t="e">
        <f t="shared" si="2"/>
        <v>#DIV/0!</v>
      </c>
      <c r="D28" s="108"/>
      <c r="E28" s="79" t="e">
        <f t="shared" si="3"/>
        <v>#DIV/0!</v>
      </c>
    </row>
    <row r="29" spans="1:5" ht="15" x14ac:dyDescent="0.2">
      <c r="A29" s="111" t="s">
        <v>447</v>
      </c>
      <c r="B29" s="108"/>
      <c r="C29" s="532" t="e">
        <f t="shared" si="2"/>
        <v>#DIV/0!</v>
      </c>
      <c r="D29" s="108"/>
      <c r="E29" s="79" t="e">
        <f t="shared" si="3"/>
        <v>#DIV/0!</v>
      </c>
    </row>
    <row r="30" spans="1:5" ht="15" x14ac:dyDescent="0.2">
      <c r="A30" s="111" t="s">
        <v>258</v>
      </c>
      <c r="B30" s="108"/>
      <c r="C30" s="532" t="e">
        <f t="shared" si="2"/>
        <v>#DIV/0!</v>
      </c>
      <c r="D30" s="108"/>
      <c r="E30" s="79" t="e">
        <f t="shared" si="3"/>
        <v>#DIV/0!</v>
      </c>
    </row>
    <row r="31" spans="1:5" ht="15" x14ac:dyDescent="0.2">
      <c r="A31" s="111" t="s">
        <v>297</v>
      </c>
      <c r="B31" s="108"/>
      <c r="C31" s="532" t="e">
        <f t="shared" si="2"/>
        <v>#DIV/0!</v>
      </c>
      <c r="D31" s="108"/>
      <c r="E31" s="79" t="e">
        <f t="shared" si="3"/>
        <v>#DIV/0!</v>
      </c>
    </row>
    <row r="32" spans="1:5" ht="15" x14ac:dyDescent="0.2">
      <c r="A32" s="297" t="s">
        <v>307</v>
      </c>
      <c r="B32" s="108"/>
      <c r="C32" s="532" t="e">
        <f t="shared" si="2"/>
        <v>#DIV/0!</v>
      </c>
      <c r="D32" s="108"/>
      <c r="E32" s="79" t="e">
        <f t="shared" si="3"/>
        <v>#DIV/0!</v>
      </c>
    </row>
    <row r="33" spans="1:5" ht="15" x14ac:dyDescent="0.2">
      <c r="A33" s="111" t="s">
        <v>333</v>
      </c>
      <c r="B33" s="108"/>
      <c r="C33" s="532" t="e">
        <f t="shared" si="2"/>
        <v>#DIV/0!</v>
      </c>
      <c r="D33" s="108"/>
      <c r="E33" s="79" t="e">
        <f t="shared" si="3"/>
        <v>#DIV/0!</v>
      </c>
    </row>
    <row r="34" spans="1:5" ht="15" x14ac:dyDescent="0.2">
      <c r="A34" s="432" t="s">
        <v>334</v>
      </c>
      <c r="B34" s="108"/>
      <c r="C34" s="532" t="e">
        <f t="shared" si="2"/>
        <v>#DIV/0!</v>
      </c>
      <c r="D34" s="108"/>
      <c r="E34" s="79" t="e">
        <f t="shared" si="3"/>
        <v>#DIV/0!</v>
      </c>
    </row>
    <row r="35" spans="1:5" ht="15" x14ac:dyDescent="0.2">
      <c r="A35" s="432" t="s">
        <v>335</v>
      </c>
      <c r="B35" s="108"/>
      <c r="C35" s="532" t="e">
        <f t="shared" si="2"/>
        <v>#DIV/0!</v>
      </c>
      <c r="D35" s="108"/>
      <c r="E35" s="79" t="e">
        <f t="shared" si="3"/>
        <v>#DIV/0!</v>
      </c>
    </row>
    <row r="36" spans="1:5" ht="15" x14ac:dyDescent="0.2">
      <c r="A36" s="180" t="s">
        <v>351</v>
      </c>
      <c r="B36" s="108"/>
      <c r="C36" s="532" t="e">
        <f t="shared" si="2"/>
        <v>#DIV/0!</v>
      </c>
      <c r="D36" s="108"/>
      <c r="E36" s="79" t="e">
        <f t="shared" si="3"/>
        <v>#DIV/0!</v>
      </c>
    </row>
    <row r="37" spans="1:5" ht="15" x14ac:dyDescent="0.25">
      <c r="A37" s="454" t="s">
        <v>275</v>
      </c>
      <c r="B37" s="108"/>
      <c r="C37" s="532" t="e">
        <f t="shared" si="2"/>
        <v>#DIV/0!</v>
      </c>
      <c r="D37" s="108"/>
      <c r="E37" s="79" t="e">
        <f t="shared" si="3"/>
        <v>#DIV/0!</v>
      </c>
    </row>
    <row r="38" spans="1:5" ht="15" x14ac:dyDescent="0.25">
      <c r="A38" s="454" t="s">
        <v>271</v>
      </c>
      <c r="B38" s="108"/>
      <c r="C38" s="532" t="e">
        <f t="shared" si="2"/>
        <v>#DIV/0!</v>
      </c>
      <c r="D38" s="108"/>
      <c r="E38" s="79" t="e">
        <f t="shared" si="3"/>
        <v>#DIV/0!</v>
      </c>
    </row>
    <row r="39" spans="1:5" ht="15" x14ac:dyDescent="0.25">
      <c r="A39" s="454" t="s">
        <v>272</v>
      </c>
      <c r="B39" s="108"/>
      <c r="C39" s="532" t="e">
        <f t="shared" si="2"/>
        <v>#DIV/0!</v>
      </c>
      <c r="D39" s="108"/>
      <c r="E39" s="79" t="e">
        <f t="shared" si="3"/>
        <v>#DIV/0!</v>
      </c>
    </row>
    <row r="40" spans="1:5" ht="15" x14ac:dyDescent="0.25">
      <c r="A40" s="454" t="s">
        <v>355</v>
      </c>
      <c r="B40" s="108"/>
      <c r="C40" s="532" t="e">
        <f t="shared" si="2"/>
        <v>#DIV/0!</v>
      </c>
      <c r="D40" s="108"/>
      <c r="E40" s="79" t="e">
        <f t="shared" si="3"/>
        <v>#DIV/0!</v>
      </c>
    </row>
    <row r="41" spans="1:5" ht="15" x14ac:dyDescent="0.25">
      <c r="A41" s="454" t="s">
        <v>354</v>
      </c>
      <c r="B41" s="108"/>
      <c r="C41" s="532" t="e">
        <f t="shared" si="2"/>
        <v>#DIV/0!</v>
      </c>
      <c r="D41" s="108"/>
      <c r="E41" s="79" t="e">
        <f t="shared" si="3"/>
        <v>#DIV/0!</v>
      </c>
    </row>
    <row r="42" spans="1:5" ht="15" x14ac:dyDescent="0.25">
      <c r="A42" s="454" t="s">
        <v>402</v>
      </c>
      <c r="B42" s="108"/>
      <c r="C42" s="532" t="e">
        <f t="shared" si="2"/>
        <v>#DIV/0!</v>
      </c>
      <c r="D42" s="108"/>
      <c r="E42" s="79" t="e">
        <f t="shared" si="3"/>
        <v>#DIV/0!</v>
      </c>
    </row>
    <row r="43" spans="1:5" ht="15" x14ac:dyDescent="0.25">
      <c r="A43" s="454" t="s">
        <v>403</v>
      </c>
      <c r="B43" s="108"/>
      <c r="C43" s="532" t="e">
        <f t="shared" si="2"/>
        <v>#DIV/0!</v>
      </c>
      <c r="D43" s="108"/>
      <c r="E43" s="79" t="e">
        <f t="shared" si="3"/>
        <v>#DIV/0!</v>
      </c>
    </row>
    <row r="44" spans="1:5" ht="15" x14ac:dyDescent="0.2">
      <c r="A44" s="111" t="s">
        <v>247</v>
      </c>
      <c r="B44" s="108"/>
      <c r="C44" s="532" t="e">
        <f t="shared" si="2"/>
        <v>#DIV/0!</v>
      </c>
      <c r="D44" s="108"/>
      <c r="E44" s="79" t="e">
        <f t="shared" si="3"/>
        <v>#DIV/0!</v>
      </c>
    </row>
    <row r="45" spans="1:5" ht="15" x14ac:dyDescent="0.2">
      <c r="A45" s="111" t="s">
        <v>248</v>
      </c>
      <c r="B45" s="108"/>
      <c r="C45" s="532" t="e">
        <f t="shared" si="2"/>
        <v>#DIV/0!</v>
      </c>
      <c r="D45" s="108"/>
      <c r="E45" s="79" t="e">
        <f t="shared" si="3"/>
        <v>#DIV/0!</v>
      </c>
    </row>
    <row r="46" spans="1:5" ht="15" x14ac:dyDescent="0.2">
      <c r="A46" s="111" t="s">
        <v>246</v>
      </c>
      <c r="B46" s="108"/>
      <c r="C46" s="532" t="e">
        <f t="shared" si="2"/>
        <v>#DIV/0!</v>
      </c>
      <c r="D46" s="108"/>
      <c r="E46" s="79" t="e">
        <f t="shared" si="3"/>
        <v>#DIV/0!</v>
      </c>
    </row>
    <row r="47" spans="1:5" ht="15" x14ac:dyDescent="0.2">
      <c r="A47" s="111" t="s">
        <v>249</v>
      </c>
      <c r="B47" s="108"/>
      <c r="C47" s="532" t="e">
        <f t="shared" si="2"/>
        <v>#DIV/0!</v>
      </c>
      <c r="D47" s="108"/>
      <c r="E47" s="79" t="e">
        <f t="shared" si="3"/>
        <v>#DIV/0!</v>
      </c>
    </row>
    <row r="48" spans="1:5" ht="15" x14ac:dyDescent="0.2">
      <c r="A48" s="111" t="s">
        <v>330</v>
      </c>
      <c r="B48" s="108"/>
      <c r="C48" s="532" t="e">
        <f t="shared" si="2"/>
        <v>#DIV/0!</v>
      </c>
      <c r="D48" s="108"/>
      <c r="E48" s="79" t="e">
        <f t="shared" si="3"/>
        <v>#DIV/0!</v>
      </c>
    </row>
    <row r="49" spans="1:6" ht="15" x14ac:dyDescent="0.2">
      <c r="A49" s="111" t="s">
        <v>331</v>
      </c>
      <c r="B49" s="108"/>
      <c r="C49" s="532" t="e">
        <f t="shared" si="2"/>
        <v>#DIV/0!</v>
      </c>
      <c r="D49" s="108"/>
      <c r="E49" s="79" t="e">
        <f t="shared" si="3"/>
        <v>#DIV/0!</v>
      </c>
    </row>
    <row r="50" spans="1:6" ht="15" x14ac:dyDescent="0.2">
      <c r="A50" s="111" t="s">
        <v>274</v>
      </c>
      <c r="B50" s="108"/>
      <c r="C50" s="532" t="e">
        <f t="shared" si="2"/>
        <v>#DIV/0!</v>
      </c>
      <c r="D50" s="108"/>
      <c r="E50" s="79" t="e">
        <f t="shared" si="3"/>
        <v>#DIV/0!</v>
      </c>
    </row>
    <row r="51" spans="1:6" ht="15" x14ac:dyDescent="0.2">
      <c r="A51" s="111" t="s">
        <v>306</v>
      </c>
      <c r="B51" s="108"/>
      <c r="C51" s="532" t="e">
        <f t="shared" si="2"/>
        <v>#DIV/0!</v>
      </c>
      <c r="D51" s="108"/>
      <c r="E51" s="79" t="e">
        <f t="shared" si="3"/>
        <v>#DIV/0!</v>
      </c>
    </row>
    <row r="52" spans="1:6" ht="15" x14ac:dyDescent="0.2">
      <c r="A52" s="111" t="s">
        <v>273</v>
      </c>
      <c r="B52" s="108"/>
      <c r="C52" s="532" t="e">
        <f t="shared" si="2"/>
        <v>#DIV/0!</v>
      </c>
      <c r="D52" s="108"/>
      <c r="E52" s="79" t="e">
        <f t="shared" si="3"/>
        <v>#DIV/0!</v>
      </c>
    </row>
    <row r="53" spans="1:6" ht="15" x14ac:dyDescent="0.2">
      <c r="A53" s="296" t="s">
        <v>309</v>
      </c>
      <c r="B53" s="108"/>
      <c r="C53" s="532" t="e">
        <f t="shared" si="2"/>
        <v>#DIV/0!</v>
      </c>
      <c r="D53" s="108"/>
      <c r="E53" s="79" t="e">
        <f t="shared" si="3"/>
        <v>#DIV/0!</v>
      </c>
      <c r="F53" s="314"/>
    </row>
    <row r="54" spans="1:6" ht="15" x14ac:dyDescent="0.2">
      <c r="A54" s="296" t="s">
        <v>310</v>
      </c>
      <c r="B54" s="108"/>
      <c r="C54" s="532" t="e">
        <f t="shared" si="2"/>
        <v>#DIV/0!</v>
      </c>
      <c r="D54" s="108"/>
      <c r="E54" s="79" t="e">
        <f t="shared" si="3"/>
        <v>#DIV/0!</v>
      </c>
    </row>
    <row r="55" spans="1:6" ht="15" x14ac:dyDescent="0.25">
      <c r="A55" s="454" t="s">
        <v>394</v>
      </c>
      <c r="B55" s="108"/>
      <c r="C55" s="532" t="e">
        <f t="shared" si="2"/>
        <v>#DIV/0!</v>
      </c>
      <c r="D55" s="108"/>
      <c r="E55" s="79" t="e">
        <f t="shared" si="3"/>
        <v>#DIV/0!</v>
      </c>
    </row>
    <row r="56" spans="1:6" ht="15" x14ac:dyDescent="0.2">
      <c r="A56" s="111" t="s">
        <v>395</v>
      </c>
      <c r="B56" s="108"/>
      <c r="C56" s="532" t="e">
        <f t="shared" si="2"/>
        <v>#DIV/0!</v>
      </c>
      <c r="D56" s="108"/>
      <c r="E56" s="79" t="e">
        <f t="shared" si="3"/>
        <v>#DIV/0!</v>
      </c>
    </row>
    <row r="57" spans="1:6" ht="15" x14ac:dyDescent="0.2">
      <c r="A57" s="111" t="s">
        <v>373</v>
      </c>
      <c r="B57" s="108"/>
      <c r="C57" s="532" t="e">
        <f t="shared" si="2"/>
        <v>#DIV/0!</v>
      </c>
      <c r="D57" s="108"/>
      <c r="E57" s="79" t="e">
        <f t="shared" si="3"/>
        <v>#DIV/0!</v>
      </c>
    </row>
    <row r="58" spans="1:6" ht="15" x14ac:dyDescent="0.2">
      <c r="A58" s="112" t="s">
        <v>374</v>
      </c>
      <c r="B58" s="108"/>
      <c r="C58" s="532" t="e">
        <f t="shared" si="2"/>
        <v>#DIV/0!</v>
      </c>
      <c r="D58" s="108"/>
      <c r="E58" s="79" t="e">
        <f t="shared" si="3"/>
        <v>#DIV/0!</v>
      </c>
    </row>
    <row r="59" spans="1:6" ht="15" x14ac:dyDescent="0.2">
      <c r="A59" s="112" t="s">
        <v>375</v>
      </c>
      <c r="B59" s="108"/>
      <c r="C59" s="532" t="e">
        <f t="shared" si="2"/>
        <v>#DIV/0!</v>
      </c>
      <c r="D59" s="108"/>
      <c r="E59" s="79" t="e">
        <f t="shared" si="3"/>
        <v>#DIV/0!</v>
      </c>
    </row>
    <row r="60" spans="1:6" ht="15" x14ac:dyDescent="0.2">
      <c r="A60" s="296" t="s">
        <v>376</v>
      </c>
      <c r="B60" s="108"/>
      <c r="C60" s="532" t="e">
        <f t="shared" si="2"/>
        <v>#DIV/0!</v>
      </c>
      <c r="D60" s="108"/>
      <c r="E60" s="79" t="e">
        <f t="shared" si="3"/>
        <v>#DIV/0!</v>
      </c>
    </row>
    <row r="61" spans="1:6" ht="15" x14ac:dyDescent="0.2">
      <c r="A61" s="296" t="s">
        <v>377</v>
      </c>
      <c r="B61" s="108"/>
      <c r="C61" s="532" t="e">
        <f t="shared" si="2"/>
        <v>#DIV/0!</v>
      </c>
      <c r="D61" s="108"/>
      <c r="E61" s="79" t="e">
        <f t="shared" si="3"/>
        <v>#DIV/0!</v>
      </c>
    </row>
    <row r="62" spans="1:6" ht="15" x14ac:dyDescent="0.2">
      <c r="A62" s="112" t="s">
        <v>379</v>
      </c>
      <c r="B62" s="108"/>
      <c r="C62" s="532" t="e">
        <f t="shared" si="2"/>
        <v>#DIV/0!</v>
      </c>
      <c r="D62" s="108"/>
      <c r="E62" s="79" t="e">
        <f t="shared" si="3"/>
        <v>#DIV/0!</v>
      </c>
    </row>
    <row r="63" spans="1:6" ht="15" x14ac:dyDescent="0.2">
      <c r="A63" s="112" t="s">
        <v>378</v>
      </c>
      <c r="B63" s="108"/>
      <c r="C63" s="532" t="e">
        <f t="shared" si="2"/>
        <v>#DIV/0!</v>
      </c>
      <c r="D63" s="108"/>
      <c r="E63" s="79" t="e">
        <f t="shared" si="3"/>
        <v>#DIV/0!</v>
      </c>
    </row>
    <row r="64" spans="1:6" ht="15" x14ac:dyDescent="0.2">
      <c r="A64" s="111" t="s">
        <v>387</v>
      </c>
      <c r="B64" s="108"/>
      <c r="C64" s="532" t="e">
        <f t="shared" si="2"/>
        <v>#DIV/0!</v>
      </c>
      <c r="D64" s="108"/>
      <c r="E64" s="79" t="e">
        <f t="shared" si="3"/>
        <v>#DIV/0!</v>
      </c>
    </row>
    <row r="65" spans="1:6" ht="15" x14ac:dyDescent="0.2">
      <c r="A65" s="111" t="s">
        <v>388</v>
      </c>
      <c r="B65" s="108"/>
      <c r="C65" s="532" t="e">
        <f t="shared" si="2"/>
        <v>#DIV/0!</v>
      </c>
      <c r="D65" s="108"/>
      <c r="E65" s="79" t="e">
        <f t="shared" si="3"/>
        <v>#DIV/0!</v>
      </c>
    </row>
    <row r="66" spans="1:6" ht="15" x14ac:dyDescent="0.2">
      <c r="A66" s="111" t="s">
        <v>389</v>
      </c>
      <c r="B66" s="108"/>
      <c r="C66" s="532" t="e">
        <f t="shared" si="2"/>
        <v>#DIV/0!</v>
      </c>
      <c r="D66" s="108"/>
      <c r="E66" s="79" t="e">
        <f t="shared" si="3"/>
        <v>#DIV/0!</v>
      </c>
    </row>
    <row r="67" spans="1:6" ht="15" x14ac:dyDescent="0.2">
      <c r="A67" s="297" t="s">
        <v>390</v>
      </c>
      <c r="B67" s="108"/>
      <c r="C67" s="532" t="e">
        <f t="shared" si="2"/>
        <v>#DIV/0!</v>
      </c>
      <c r="D67" s="108"/>
      <c r="E67" s="79" t="e">
        <f t="shared" si="3"/>
        <v>#DIV/0!</v>
      </c>
    </row>
    <row r="68" spans="1:6" ht="15" x14ac:dyDescent="0.2">
      <c r="A68" s="296" t="s">
        <v>391</v>
      </c>
      <c r="B68" s="108"/>
      <c r="C68" s="532" t="e">
        <f t="shared" si="2"/>
        <v>#DIV/0!</v>
      </c>
      <c r="D68" s="108"/>
      <c r="E68" s="79" t="e">
        <f t="shared" si="3"/>
        <v>#DIV/0!</v>
      </c>
    </row>
    <row r="69" spans="1:6" ht="15" x14ac:dyDescent="0.2">
      <c r="A69" s="111" t="s">
        <v>393</v>
      </c>
      <c r="B69" s="108"/>
      <c r="C69" s="532" t="e">
        <f t="shared" si="2"/>
        <v>#DIV/0!</v>
      </c>
      <c r="D69" s="108"/>
      <c r="E69" s="79" t="e">
        <f t="shared" si="3"/>
        <v>#DIV/0!</v>
      </c>
    </row>
    <row r="70" spans="1:6" ht="15" x14ac:dyDescent="0.2">
      <c r="A70" s="111" t="s">
        <v>392</v>
      </c>
      <c r="B70" s="108"/>
      <c r="C70" s="532" t="e">
        <f t="shared" si="2"/>
        <v>#DIV/0!</v>
      </c>
      <c r="D70" s="108"/>
      <c r="E70" s="79" t="e">
        <f t="shared" si="3"/>
        <v>#DIV/0!</v>
      </c>
    </row>
    <row r="71" spans="1:6" ht="15" x14ac:dyDescent="0.2">
      <c r="A71" s="111" t="s">
        <v>386</v>
      </c>
      <c r="B71" s="108"/>
      <c r="C71" s="532" t="e">
        <f t="shared" si="2"/>
        <v>#DIV/0!</v>
      </c>
      <c r="D71" s="108"/>
      <c r="E71" s="79" t="e">
        <f t="shared" si="3"/>
        <v>#DIV/0!</v>
      </c>
      <c r="F71" s="315"/>
    </row>
    <row r="72" spans="1:6" ht="15" x14ac:dyDescent="0.2">
      <c r="A72" s="111" t="s">
        <v>380</v>
      </c>
      <c r="B72" s="108"/>
      <c r="C72" s="532" t="e">
        <f t="shared" si="2"/>
        <v>#DIV/0!</v>
      </c>
      <c r="D72" s="108"/>
      <c r="E72" s="79" t="e">
        <f t="shared" si="3"/>
        <v>#DIV/0!</v>
      </c>
    </row>
    <row r="73" spans="1:6" ht="15" x14ac:dyDescent="0.2">
      <c r="A73" s="111" t="s">
        <v>381</v>
      </c>
      <c r="B73" s="108"/>
      <c r="C73" s="532" t="e">
        <f t="shared" si="2"/>
        <v>#DIV/0!</v>
      </c>
      <c r="D73" s="108"/>
      <c r="E73" s="79" t="e">
        <f t="shared" si="3"/>
        <v>#DIV/0!</v>
      </c>
    </row>
    <row r="74" spans="1:6" ht="15" x14ac:dyDescent="0.2">
      <c r="A74" s="297" t="s">
        <v>382</v>
      </c>
      <c r="B74" s="108"/>
      <c r="C74" s="532" t="e">
        <f t="shared" si="2"/>
        <v>#DIV/0!</v>
      </c>
      <c r="D74" s="108"/>
      <c r="E74" s="79" t="e">
        <f t="shared" si="3"/>
        <v>#DIV/0!</v>
      </c>
    </row>
    <row r="75" spans="1:6" ht="15" x14ac:dyDescent="0.2">
      <c r="A75" s="296" t="s">
        <v>383</v>
      </c>
      <c r="B75" s="108"/>
      <c r="C75" s="532" t="e">
        <f t="shared" si="2"/>
        <v>#DIV/0!</v>
      </c>
      <c r="D75" s="108"/>
      <c r="E75" s="79" t="e">
        <f t="shared" si="3"/>
        <v>#DIV/0!</v>
      </c>
    </row>
    <row r="76" spans="1:6" ht="15" x14ac:dyDescent="0.2">
      <c r="A76" s="111" t="s">
        <v>385</v>
      </c>
      <c r="B76" s="108"/>
      <c r="C76" s="532" t="e">
        <f t="shared" si="2"/>
        <v>#DIV/0!</v>
      </c>
      <c r="D76" s="108"/>
      <c r="E76" s="79" t="e">
        <f t="shared" si="3"/>
        <v>#DIV/0!</v>
      </c>
      <c r="F76" s="314"/>
    </row>
    <row r="77" spans="1:6" ht="15" x14ac:dyDescent="0.2">
      <c r="A77" s="111" t="s">
        <v>384</v>
      </c>
      <c r="B77" s="108"/>
      <c r="C77" s="532" t="e">
        <f t="shared" si="2"/>
        <v>#DIV/0!</v>
      </c>
      <c r="D77" s="108"/>
      <c r="E77" s="79" t="e">
        <f t="shared" si="3"/>
        <v>#DIV/0!</v>
      </c>
      <c r="F77" s="314"/>
    </row>
    <row r="78" spans="1:6" ht="15" x14ac:dyDescent="0.2">
      <c r="A78" s="431" t="s">
        <v>465</v>
      </c>
      <c r="B78" s="108"/>
      <c r="C78" s="532" t="e">
        <f t="shared" si="2"/>
        <v>#DIV/0!</v>
      </c>
      <c r="D78" s="108"/>
      <c r="E78" s="79" t="e">
        <f t="shared" si="3"/>
        <v>#DIV/0!</v>
      </c>
      <c r="F78" s="314"/>
    </row>
    <row r="79" spans="1:6" ht="15" x14ac:dyDescent="0.25">
      <c r="A79" s="454" t="s">
        <v>466</v>
      </c>
      <c r="B79" s="108"/>
      <c r="C79" s="532" t="e">
        <f t="shared" si="2"/>
        <v>#DIV/0!</v>
      </c>
      <c r="D79" s="108"/>
      <c r="E79" s="79" t="e">
        <f t="shared" si="3"/>
        <v>#DIV/0!</v>
      </c>
    </row>
    <row r="80" spans="1:6" ht="15" x14ac:dyDescent="0.25">
      <c r="A80" s="454" t="s">
        <v>467</v>
      </c>
      <c r="B80" s="108"/>
      <c r="C80" s="532" t="e">
        <f t="shared" si="2"/>
        <v>#DIV/0!</v>
      </c>
      <c r="D80" s="108"/>
      <c r="E80" s="79" t="e">
        <f t="shared" si="3"/>
        <v>#DIV/0!</v>
      </c>
    </row>
    <row r="81" spans="1:6" ht="15" x14ac:dyDescent="0.2">
      <c r="A81" s="111" t="s">
        <v>449</v>
      </c>
      <c r="B81" s="108"/>
      <c r="C81" s="532" t="e">
        <f t="shared" si="2"/>
        <v>#DIV/0!</v>
      </c>
      <c r="D81" s="108"/>
      <c r="E81" s="79" t="e">
        <f t="shared" si="3"/>
        <v>#DIV/0!</v>
      </c>
    </row>
    <row r="82" spans="1:6" ht="15" x14ac:dyDescent="0.2">
      <c r="A82" s="111" t="s">
        <v>450</v>
      </c>
      <c r="B82" s="108"/>
      <c r="C82" s="532" t="e">
        <f t="shared" si="2"/>
        <v>#DIV/0!</v>
      </c>
      <c r="D82" s="108"/>
      <c r="E82" s="79" t="e">
        <f t="shared" si="3"/>
        <v>#DIV/0!</v>
      </c>
    </row>
    <row r="83" spans="1:6" ht="15" x14ac:dyDescent="0.2">
      <c r="A83" s="431" t="s">
        <v>468</v>
      </c>
      <c r="B83" s="108"/>
      <c r="C83" s="532" t="e">
        <f t="shared" si="2"/>
        <v>#DIV/0!</v>
      </c>
      <c r="D83" s="108"/>
      <c r="E83" s="79" t="e">
        <f t="shared" si="3"/>
        <v>#DIV/0!</v>
      </c>
    </row>
    <row r="84" spans="1:6" ht="15" x14ac:dyDescent="0.25">
      <c r="A84" s="454" t="s">
        <v>469</v>
      </c>
      <c r="B84" s="108"/>
      <c r="C84" s="532" t="e">
        <f t="shared" si="2"/>
        <v>#DIV/0!</v>
      </c>
      <c r="D84" s="108"/>
      <c r="E84" s="79" t="e">
        <f t="shared" si="3"/>
        <v>#DIV/0!</v>
      </c>
    </row>
    <row r="85" spans="1:6" ht="15" x14ac:dyDescent="0.25">
      <c r="A85" s="454" t="s">
        <v>470</v>
      </c>
      <c r="B85" s="108"/>
      <c r="C85" s="532" t="e">
        <f t="shared" si="2"/>
        <v>#DIV/0!</v>
      </c>
      <c r="D85" s="108"/>
      <c r="E85" s="79" t="e">
        <f t="shared" si="3"/>
        <v>#DIV/0!</v>
      </c>
    </row>
    <row r="86" spans="1:6" ht="15" x14ac:dyDescent="0.2">
      <c r="A86" s="111" t="s">
        <v>451</v>
      </c>
      <c r="B86" s="108"/>
      <c r="C86" s="532" t="e">
        <f t="shared" ref="C86:C107" si="4">B86/B$108*100</f>
        <v>#DIV/0!</v>
      </c>
      <c r="D86" s="108"/>
      <c r="E86" s="79" t="e">
        <f t="shared" ref="E86:E107" si="5">D86/D$108*100</f>
        <v>#DIV/0!</v>
      </c>
    </row>
    <row r="87" spans="1:6" ht="15" x14ac:dyDescent="0.2">
      <c r="A87" s="111" t="s">
        <v>452</v>
      </c>
      <c r="B87" s="108"/>
      <c r="C87" s="532" t="e">
        <f t="shared" si="4"/>
        <v>#DIV/0!</v>
      </c>
      <c r="D87" s="108"/>
      <c r="E87" s="79" t="e">
        <f t="shared" si="5"/>
        <v>#DIV/0!</v>
      </c>
    </row>
    <row r="88" spans="1:6" ht="15" x14ac:dyDescent="0.2">
      <c r="A88" s="111" t="s">
        <v>265</v>
      </c>
      <c r="B88" s="108"/>
      <c r="C88" s="532" t="e">
        <f t="shared" si="4"/>
        <v>#DIV/0!</v>
      </c>
      <c r="D88" s="108"/>
      <c r="E88" s="79" t="e">
        <f t="shared" si="5"/>
        <v>#DIV/0!</v>
      </c>
    </row>
    <row r="89" spans="1:6" ht="15" x14ac:dyDescent="0.2">
      <c r="A89" s="111" t="s">
        <v>266</v>
      </c>
      <c r="B89" s="108"/>
      <c r="C89" s="532" t="e">
        <f t="shared" si="4"/>
        <v>#DIV/0!</v>
      </c>
      <c r="D89" s="108"/>
      <c r="E89" s="79" t="e">
        <f t="shared" si="5"/>
        <v>#DIV/0!</v>
      </c>
    </row>
    <row r="90" spans="1:6" ht="15" x14ac:dyDescent="0.2">
      <c r="A90" s="297" t="s">
        <v>311</v>
      </c>
      <c r="B90" s="108"/>
      <c r="C90" s="532" t="e">
        <f t="shared" si="4"/>
        <v>#DIV/0!</v>
      </c>
      <c r="D90" s="108"/>
      <c r="E90" s="79" t="e">
        <f t="shared" si="5"/>
        <v>#DIV/0!</v>
      </c>
    </row>
    <row r="91" spans="1:6" ht="15" x14ac:dyDescent="0.2">
      <c r="A91" s="297" t="s">
        <v>396</v>
      </c>
      <c r="B91" s="108"/>
      <c r="C91" s="532" t="e">
        <f t="shared" si="4"/>
        <v>#DIV/0!</v>
      </c>
      <c r="D91" s="108"/>
      <c r="E91" s="79" t="e">
        <f t="shared" si="5"/>
        <v>#DIV/0!</v>
      </c>
    </row>
    <row r="92" spans="1:6" ht="15" x14ac:dyDescent="0.2">
      <c r="A92" s="297" t="s">
        <v>397</v>
      </c>
      <c r="B92" s="108"/>
      <c r="C92" s="532" t="e">
        <f t="shared" si="4"/>
        <v>#DIV/0!</v>
      </c>
      <c r="D92" s="108"/>
      <c r="E92" s="79" t="e">
        <f t="shared" si="5"/>
        <v>#DIV/0!</v>
      </c>
    </row>
    <row r="93" spans="1:6" ht="15" x14ac:dyDescent="0.2">
      <c r="A93" s="111" t="s">
        <v>267</v>
      </c>
      <c r="B93" s="108"/>
      <c r="C93" s="532" t="e">
        <f t="shared" si="4"/>
        <v>#DIV/0!</v>
      </c>
      <c r="D93" s="108"/>
      <c r="E93" s="79" t="e">
        <f t="shared" si="5"/>
        <v>#DIV/0!</v>
      </c>
    </row>
    <row r="94" spans="1:6" ht="15" x14ac:dyDescent="0.2">
      <c r="A94" s="111" t="s">
        <v>268</v>
      </c>
      <c r="B94" s="108"/>
      <c r="C94" s="532" t="e">
        <f t="shared" si="4"/>
        <v>#DIV/0!</v>
      </c>
      <c r="D94" s="108"/>
      <c r="E94" s="79" t="e">
        <f t="shared" si="5"/>
        <v>#DIV/0!</v>
      </c>
    </row>
    <row r="95" spans="1:6" ht="15" x14ac:dyDescent="0.2">
      <c r="A95" s="111" t="s">
        <v>269</v>
      </c>
      <c r="B95" s="108"/>
      <c r="C95" s="532" t="e">
        <f t="shared" si="4"/>
        <v>#DIV/0!</v>
      </c>
      <c r="D95" s="108"/>
      <c r="E95" s="79" t="e">
        <f t="shared" si="5"/>
        <v>#DIV/0!</v>
      </c>
    </row>
    <row r="96" spans="1:6" ht="15" x14ac:dyDescent="0.2">
      <c r="A96" s="111" t="s">
        <v>296</v>
      </c>
      <c r="B96" s="108"/>
      <c r="C96" s="532" t="e">
        <f t="shared" si="4"/>
        <v>#DIV/0!</v>
      </c>
      <c r="D96" s="108"/>
      <c r="E96" s="79" t="e">
        <f t="shared" si="5"/>
        <v>#DIV/0!</v>
      </c>
      <c r="F96" s="314"/>
    </row>
    <row r="97" spans="1:6" ht="15" x14ac:dyDescent="0.2">
      <c r="A97" s="111" t="s">
        <v>453</v>
      </c>
      <c r="B97" s="108"/>
      <c r="C97" s="532" t="e">
        <f t="shared" si="4"/>
        <v>#DIV/0!</v>
      </c>
      <c r="D97" s="108"/>
      <c r="E97" s="79" t="e">
        <f t="shared" si="5"/>
        <v>#DIV/0!</v>
      </c>
      <c r="F97" s="314"/>
    </row>
    <row r="98" spans="1:6" ht="15" x14ac:dyDescent="0.2">
      <c r="A98" s="111" t="s">
        <v>454</v>
      </c>
      <c r="B98" s="108"/>
      <c r="C98" s="532" t="e">
        <f t="shared" si="4"/>
        <v>#DIV/0!</v>
      </c>
      <c r="D98" s="108"/>
      <c r="E98" s="79" t="e">
        <f t="shared" si="5"/>
        <v>#DIV/0!</v>
      </c>
      <c r="F98" s="314"/>
    </row>
    <row r="99" spans="1:6" ht="15" x14ac:dyDescent="0.2">
      <c r="A99" s="111" t="s">
        <v>250</v>
      </c>
      <c r="B99" s="108"/>
      <c r="C99" s="532" t="e">
        <f t="shared" si="4"/>
        <v>#DIV/0!</v>
      </c>
      <c r="D99" s="108"/>
      <c r="E99" s="79" t="e">
        <f t="shared" si="5"/>
        <v>#DIV/0!</v>
      </c>
    </row>
    <row r="100" spans="1:6" ht="15" x14ac:dyDescent="0.2">
      <c r="A100" s="111" t="s">
        <v>251</v>
      </c>
      <c r="B100" s="108"/>
      <c r="C100" s="532" t="e">
        <f t="shared" si="4"/>
        <v>#DIV/0!</v>
      </c>
      <c r="D100" s="108"/>
      <c r="E100" s="79" t="e">
        <f t="shared" si="5"/>
        <v>#DIV/0!</v>
      </c>
    </row>
    <row r="101" spans="1:6" ht="15" x14ac:dyDescent="0.2">
      <c r="A101" s="297" t="s">
        <v>312</v>
      </c>
      <c r="B101" s="108"/>
      <c r="C101" s="532" t="e">
        <f t="shared" si="4"/>
        <v>#DIV/0!</v>
      </c>
      <c r="D101" s="108"/>
      <c r="E101" s="79" t="e">
        <f t="shared" si="5"/>
        <v>#DIV/0!</v>
      </c>
    </row>
    <row r="102" spans="1:6" ht="15" x14ac:dyDescent="0.2">
      <c r="A102" s="112" t="s">
        <v>264</v>
      </c>
      <c r="B102" s="108"/>
      <c r="C102" s="532" t="e">
        <f t="shared" si="4"/>
        <v>#DIV/0!</v>
      </c>
      <c r="D102" s="108"/>
      <c r="E102" s="79" t="e">
        <f t="shared" si="5"/>
        <v>#DIV/0!</v>
      </c>
      <c r="F102" s="312"/>
    </row>
    <row r="103" spans="1:6" ht="15" x14ac:dyDescent="0.2">
      <c r="A103" s="112" t="s">
        <v>270</v>
      </c>
      <c r="B103" s="108"/>
      <c r="C103" s="532" t="e">
        <f t="shared" si="4"/>
        <v>#DIV/0!</v>
      </c>
      <c r="D103" s="108"/>
      <c r="E103" s="79" t="e">
        <f t="shared" si="5"/>
        <v>#DIV/0!</v>
      </c>
    </row>
    <row r="104" spans="1:6" ht="15" x14ac:dyDescent="0.2">
      <c r="A104" s="296" t="s">
        <v>313</v>
      </c>
      <c r="B104" s="108"/>
      <c r="C104" s="532" t="e">
        <f t="shared" si="4"/>
        <v>#DIV/0!</v>
      </c>
      <c r="D104" s="108"/>
      <c r="E104" s="79" t="e">
        <f t="shared" si="5"/>
        <v>#DIV/0!</v>
      </c>
      <c r="F104" s="314"/>
    </row>
    <row r="105" spans="1:6" ht="15" x14ac:dyDescent="0.2">
      <c r="A105" s="180" t="s">
        <v>352</v>
      </c>
      <c r="B105" s="108"/>
      <c r="C105" s="532" t="e">
        <f t="shared" si="4"/>
        <v>#DIV/0!</v>
      </c>
      <c r="D105" s="108"/>
      <c r="E105" s="79" t="e">
        <f t="shared" si="5"/>
        <v>#DIV/0!</v>
      </c>
    </row>
    <row r="106" spans="1:6" ht="15" x14ac:dyDescent="0.2">
      <c r="A106" s="180" t="s">
        <v>353</v>
      </c>
      <c r="B106" s="108"/>
      <c r="C106" s="532" t="e">
        <f t="shared" si="4"/>
        <v>#DIV/0!</v>
      </c>
      <c r="D106" s="108"/>
      <c r="E106" s="79" t="e">
        <f t="shared" si="5"/>
        <v>#DIV/0!</v>
      </c>
    </row>
    <row r="107" spans="1:6" ht="15" thickBot="1" x14ac:dyDescent="0.25">
      <c r="A107" s="113" t="s">
        <v>460</v>
      </c>
      <c r="B107" s="108"/>
      <c r="C107" s="532" t="e">
        <f t="shared" si="4"/>
        <v>#DIV/0!</v>
      </c>
      <c r="D107" s="108"/>
      <c r="E107" s="79" t="e">
        <f t="shared" si="5"/>
        <v>#DIV/0!</v>
      </c>
    </row>
    <row r="108" spans="1:6" ht="16.5" thickBot="1" x14ac:dyDescent="0.3">
      <c r="A108" s="622" t="s">
        <v>239</v>
      </c>
      <c r="B108" s="623">
        <f>SUM(B17:B107)</f>
        <v>0</v>
      </c>
      <c r="C108" s="624"/>
      <c r="D108" s="623">
        <f>SUM(D17:D107)</f>
        <v>0</v>
      </c>
      <c r="E108" s="624"/>
    </row>
    <row r="109" spans="1:6" ht="16.5" thickBot="1" x14ac:dyDescent="0.3">
      <c r="A109" s="198" t="s">
        <v>257</v>
      </c>
      <c r="B109" s="307">
        <f>SUM('Plan2 - UTI'!C34:C37)</f>
        <v>0</v>
      </c>
      <c r="C109" s="31"/>
      <c r="D109" s="308">
        <f>'Plan2 - UTI'!C38</f>
        <v>0</v>
      </c>
      <c r="E109" s="200"/>
    </row>
    <row r="110" spans="1:6" ht="16.5" thickBot="1" x14ac:dyDescent="0.3">
      <c r="A110" s="201"/>
      <c r="B110" s="202"/>
      <c r="C110" s="31"/>
      <c r="D110" s="203"/>
      <c r="E110" s="200"/>
    </row>
    <row r="111" spans="1:6" ht="16.5" thickBot="1" x14ac:dyDescent="0.3">
      <c r="A111" s="597" t="s">
        <v>39</v>
      </c>
      <c r="B111" s="598" t="s">
        <v>79</v>
      </c>
      <c r="C111" s="599"/>
      <c r="D111" s="600" t="s">
        <v>88</v>
      </c>
      <c r="E111" s="601"/>
    </row>
    <row r="112" spans="1:6" ht="35.25" customHeight="1" thickBot="1" x14ac:dyDescent="0.25">
      <c r="A112" s="114" t="s">
        <v>235</v>
      </c>
      <c r="B112" s="115" t="s">
        <v>236</v>
      </c>
      <c r="C112" s="115" t="s">
        <v>237</v>
      </c>
      <c r="D112" s="115" t="s">
        <v>238</v>
      </c>
      <c r="E112" s="115" t="s">
        <v>237</v>
      </c>
    </row>
    <row r="113" spans="1:5" ht="14.25" x14ac:dyDescent="0.2">
      <c r="A113" s="453" t="s">
        <v>329</v>
      </c>
      <c r="B113" s="107"/>
      <c r="C113" s="110" t="e">
        <f>B113/B$205*100</f>
        <v>#DIV/0!</v>
      </c>
      <c r="D113" s="107"/>
      <c r="E113" s="110" t="e">
        <f>D113/D$205*100</f>
        <v>#DIV/0!</v>
      </c>
    </row>
    <row r="114" spans="1:5" ht="14.25" x14ac:dyDescent="0.2">
      <c r="A114" s="111" t="s">
        <v>327</v>
      </c>
      <c r="B114" s="108"/>
      <c r="C114" s="79" t="e">
        <f>B114/B$205*100</f>
        <v>#DIV/0!</v>
      </c>
      <c r="D114" s="108"/>
      <c r="E114" s="79" t="e">
        <f>D114/D$205*100</f>
        <v>#DIV/0!</v>
      </c>
    </row>
    <row r="115" spans="1:5" ht="14.25" x14ac:dyDescent="0.2">
      <c r="A115" s="111" t="s">
        <v>328</v>
      </c>
      <c r="B115" s="108"/>
      <c r="C115" s="79" t="e">
        <f>B115/B$205*100</f>
        <v>#DIV/0!</v>
      </c>
      <c r="D115" s="108"/>
      <c r="E115" s="79" t="e">
        <f>D115/D$205*100</f>
        <v>#DIV/0!</v>
      </c>
    </row>
    <row r="116" spans="1:5" ht="14.25" x14ac:dyDescent="0.2">
      <c r="A116" s="111" t="s">
        <v>259</v>
      </c>
      <c r="B116" s="108"/>
      <c r="C116" s="79" t="e">
        <f>B116/B$205*100</f>
        <v>#DIV/0!</v>
      </c>
      <c r="D116" s="108"/>
      <c r="E116" s="79" t="e">
        <f>D116/D$205*100</f>
        <v>#DIV/0!</v>
      </c>
    </row>
    <row r="117" spans="1:5" ht="14.25" x14ac:dyDescent="0.2">
      <c r="A117" s="111" t="s">
        <v>260</v>
      </c>
      <c r="B117" s="108"/>
      <c r="C117" s="79" t="e">
        <f>B117/B$205*100</f>
        <v>#DIV/0!</v>
      </c>
      <c r="D117" s="108"/>
      <c r="E117" s="79" t="e">
        <f>D117/D$205*100</f>
        <v>#DIV/0!</v>
      </c>
    </row>
    <row r="118" spans="1:5" ht="14.25" x14ac:dyDescent="0.2">
      <c r="A118" s="111" t="s">
        <v>261</v>
      </c>
      <c r="B118" s="108"/>
      <c r="C118" s="79" t="e">
        <f t="shared" ref="C118:C181" si="6">B118/B$205*100</f>
        <v>#DIV/0!</v>
      </c>
      <c r="D118" s="108"/>
      <c r="E118" s="79" t="e">
        <f t="shared" ref="E118:E181" si="7">D118/D$205*100</f>
        <v>#DIV/0!</v>
      </c>
    </row>
    <row r="119" spans="1:5" ht="14.25" x14ac:dyDescent="0.2">
      <c r="A119" s="111" t="s">
        <v>262</v>
      </c>
      <c r="B119" s="108"/>
      <c r="C119" s="79" t="e">
        <f t="shared" si="6"/>
        <v>#DIV/0!</v>
      </c>
      <c r="D119" s="108"/>
      <c r="E119" s="79" t="e">
        <f t="shared" si="7"/>
        <v>#DIV/0!</v>
      </c>
    </row>
    <row r="120" spans="1:5" ht="14.25" x14ac:dyDescent="0.2">
      <c r="A120" s="111" t="s">
        <v>263</v>
      </c>
      <c r="B120" s="108"/>
      <c r="C120" s="79" t="e">
        <f t="shared" si="6"/>
        <v>#DIV/0!</v>
      </c>
      <c r="D120" s="108"/>
      <c r="E120" s="79" t="e">
        <f t="shared" si="7"/>
        <v>#DIV/0!</v>
      </c>
    </row>
    <row r="121" spans="1:5" ht="14.25" x14ac:dyDescent="0.2">
      <c r="A121" s="111" t="s">
        <v>332</v>
      </c>
      <c r="B121" s="108"/>
      <c r="C121" s="79" t="e">
        <f t="shared" si="6"/>
        <v>#DIV/0!</v>
      </c>
      <c r="D121" s="108"/>
      <c r="E121" s="79" t="e">
        <f t="shared" si="7"/>
        <v>#DIV/0!</v>
      </c>
    </row>
    <row r="122" spans="1:5" ht="15" x14ac:dyDescent="0.2">
      <c r="A122" s="111" t="s">
        <v>462</v>
      </c>
      <c r="B122" s="108"/>
      <c r="C122" s="79" t="e">
        <f t="shared" si="6"/>
        <v>#DIV/0!</v>
      </c>
      <c r="D122" s="108"/>
      <c r="E122" s="79" t="e">
        <f t="shared" si="7"/>
        <v>#DIV/0!</v>
      </c>
    </row>
    <row r="123" spans="1:5" ht="15" x14ac:dyDescent="0.25">
      <c r="A123" s="454" t="s">
        <v>463</v>
      </c>
      <c r="B123" s="108"/>
      <c r="C123" s="79" t="e">
        <f t="shared" si="6"/>
        <v>#DIV/0!</v>
      </c>
      <c r="D123" s="108"/>
      <c r="E123" s="79" t="e">
        <f t="shared" si="7"/>
        <v>#DIV/0!</v>
      </c>
    </row>
    <row r="124" spans="1:5" ht="15" x14ac:dyDescent="0.25">
      <c r="A124" s="454" t="s">
        <v>464</v>
      </c>
      <c r="B124" s="108"/>
      <c r="C124" s="79" t="e">
        <f t="shared" si="6"/>
        <v>#DIV/0!</v>
      </c>
      <c r="D124" s="108"/>
      <c r="E124" s="79" t="e">
        <f t="shared" si="7"/>
        <v>#DIV/0!</v>
      </c>
    </row>
    <row r="125" spans="1:5" ht="15" x14ac:dyDescent="0.2">
      <c r="A125" s="111" t="s">
        <v>448</v>
      </c>
      <c r="B125" s="108"/>
      <c r="C125" s="79" t="e">
        <f t="shared" si="6"/>
        <v>#DIV/0!</v>
      </c>
      <c r="D125" s="108"/>
      <c r="E125" s="79" t="e">
        <f t="shared" si="7"/>
        <v>#DIV/0!</v>
      </c>
    </row>
    <row r="126" spans="1:5" ht="15" x14ac:dyDescent="0.2">
      <c r="A126" s="111" t="s">
        <v>447</v>
      </c>
      <c r="B126" s="108"/>
      <c r="C126" s="79" t="e">
        <f t="shared" si="6"/>
        <v>#DIV/0!</v>
      </c>
      <c r="D126" s="108"/>
      <c r="E126" s="79" t="e">
        <f t="shared" si="7"/>
        <v>#DIV/0!</v>
      </c>
    </row>
    <row r="127" spans="1:5" ht="15" x14ac:dyDescent="0.2">
      <c r="A127" s="111" t="s">
        <v>258</v>
      </c>
      <c r="B127" s="108"/>
      <c r="C127" s="79" t="e">
        <f t="shared" si="6"/>
        <v>#DIV/0!</v>
      </c>
      <c r="D127" s="108"/>
      <c r="E127" s="79" t="e">
        <f t="shared" si="7"/>
        <v>#DIV/0!</v>
      </c>
    </row>
    <row r="128" spans="1:5" ht="15" x14ac:dyDescent="0.2">
      <c r="A128" s="111" t="s">
        <v>297</v>
      </c>
      <c r="B128" s="108"/>
      <c r="C128" s="79" t="e">
        <f t="shared" si="6"/>
        <v>#DIV/0!</v>
      </c>
      <c r="D128" s="108"/>
      <c r="E128" s="79" t="e">
        <f t="shared" si="7"/>
        <v>#DIV/0!</v>
      </c>
    </row>
    <row r="129" spans="1:5" ht="15" x14ac:dyDescent="0.2">
      <c r="A129" s="297" t="s">
        <v>307</v>
      </c>
      <c r="B129" s="108"/>
      <c r="C129" s="79" t="e">
        <f t="shared" si="6"/>
        <v>#DIV/0!</v>
      </c>
      <c r="D129" s="108"/>
      <c r="E129" s="79" t="e">
        <f t="shared" si="7"/>
        <v>#DIV/0!</v>
      </c>
    </row>
    <row r="130" spans="1:5" ht="15" x14ac:dyDescent="0.2">
      <c r="A130" s="111" t="s">
        <v>333</v>
      </c>
      <c r="B130" s="108"/>
      <c r="C130" s="79" t="e">
        <f t="shared" si="6"/>
        <v>#DIV/0!</v>
      </c>
      <c r="D130" s="108"/>
      <c r="E130" s="79" t="e">
        <f t="shared" si="7"/>
        <v>#DIV/0!</v>
      </c>
    </row>
    <row r="131" spans="1:5" ht="15" x14ac:dyDescent="0.2">
      <c r="A131" s="432" t="s">
        <v>334</v>
      </c>
      <c r="B131" s="108"/>
      <c r="C131" s="79" t="e">
        <f t="shared" si="6"/>
        <v>#DIV/0!</v>
      </c>
      <c r="D131" s="108"/>
      <c r="E131" s="79" t="e">
        <f t="shared" si="7"/>
        <v>#DIV/0!</v>
      </c>
    </row>
    <row r="132" spans="1:5" ht="15" x14ac:dyDescent="0.2">
      <c r="A132" s="432" t="s">
        <v>335</v>
      </c>
      <c r="B132" s="108"/>
      <c r="C132" s="79" t="e">
        <f t="shared" si="6"/>
        <v>#DIV/0!</v>
      </c>
      <c r="D132" s="108"/>
      <c r="E132" s="79" t="e">
        <f t="shared" si="7"/>
        <v>#DIV/0!</v>
      </c>
    </row>
    <row r="133" spans="1:5" ht="15" x14ac:dyDescent="0.2">
      <c r="A133" s="180" t="s">
        <v>351</v>
      </c>
      <c r="B133" s="108"/>
      <c r="C133" s="79" t="e">
        <f t="shared" si="6"/>
        <v>#DIV/0!</v>
      </c>
      <c r="D133" s="108"/>
      <c r="E133" s="79" t="e">
        <f t="shared" si="7"/>
        <v>#DIV/0!</v>
      </c>
    </row>
    <row r="134" spans="1:5" ht="15" x14ac:dyDescent="0.25">
      <c r="A134" s="454" t="s">
        <v>275</v>
      </c>
      <c r="B134" s="108"/>
      <c r="C134" s="79" t="e">
        <f t="shared" si="6"/>
        <v>#DIV/0!</v>
      </c>
      <c r="D134" s="108"/>
      <c r="E134" s="79" t="e">
        <f t="shared" si="7"/>
        <v>#DIV/0!</v>
      </c>
    </row>
    <row r="135" spans="1:5" ht="15" x14ac:dyDescent="0.25">
      <c r="A135" s="454" t="s">
        <v>271</v>
      </c>
      <c r="B135" s="108"/>
      <c r="C135" s="79" t="e">
        <f t="shared" si="6"/>
        <v>#DIV/0!</v>
      </c>
      <c r="D135" s="108"/>
      <c r="E135" s="79" t="e">
        <f t="shared" si="7"/>
        <v>#DIV/0!</v>
      </c>
    </row>
    <row r="136" spans="1:5" ht="15" x14ac:dyDescent="0.25">
      <c r="A136" s="454" t="s">
        <v>272</v>
      </c>
      <c r="B136" s="108"/>
      <c r="C136" s="79" t="e">
        <f t="shared" si="6"/>
        <v>#DIV/0!</v>
      </c>
      <c r="D136" s="108"/>
      <c r="E136" s="79" t="e">
        <f t="shared" si="7"/>
        <v>#DIV/0!</v>
      </c>
    </row>
    <row r="137" spans="1:5" ht="15" x14ac:dyDescent="0.25">
      <c r="A137" s="454" t="s">
        <v>355</v>
      </c>
      <c r="B137" s="108"/>
      <c r="C137" s="79" t="e">
        <f t="shared" si="6"/>
        <v>#DIV/0!</v>
      </c>
      <c r="D137" s="108"/>
      <c r="E137" s="79" t="e">
        <f t="shared" si="7"/>
        <v>#DIV/0!</v>
      </c>
    </row>
    <row r="138" spans="1:5" ht="12.75" customHeight="1" x14ac:dyDescent="0.25">
      <c r="A138" s="454" t="s">
        <v>354</v>
      </c>
      <c r="B138" s="108"/>
      <c r="C138" s="79" t="e">
        <f t="shared" si="6"/>
        <v>#DIV/0!</v>
      </c>
      <c r="D138" s="108"/>
      <c r="E138" s="79" t="e">
        <f t="shared" si="7"/>
        <v>#DIV/0!</v>
      </c>
    </row>
    <row r="139" spans="1:5" ht="15" x14ac:dyDescent="0.25">
      <c r="A139" s="454" t="s">
        <v>402</v>
      </c>
      <c r="B139" s="108"/>
      <c r="C139" s="79" t="e">
        <f t="shared" si="6"/>
        <v>#DIV/0!</v>
      </c>
      <c r="D139" s="108"/>
      <c r="E139" s="79" t="e">
        <f t="shared" si="7"/>
        <v>#DIV/0!</v>
      </c>
    </row>
    <row r="140" spans="1:5" ht="15" x14ac:dyDescent="0.25">
      <c r="A140" s="454" t="s">
        <v>403</v>
      </c>
      <c r="B140" s="108"/>
      <c r="C140" s="79" t="e">
        <f t="shared" si="6"/>
        <v>#DIV/0!</v>
      </c>
      <c r="D140" s="108"/>
      <c r="E140" s="79" t="e">
        <f t="shared" si="7"/>
        <v>#DIV/0!</v>
      </c>
    </row>
    <row r="141" spans="1:5" ht="15" x14ac:dyDescent="0.2">
      <c r="A141" s="111" t="s">
        <v>247</v>
      </c>
      <c r="B141" s="108"/>
      <c r="C141" s="79" t="e">
        <f t="shared" si="6"/>
        <v>#DIV/0!</v>
      </c>
      <c r="D141" s="108"/>
      <c r="E141" s="79" t="e">
        <f t="shared" si="7"/>
        <v>#DIV/0!</v>
      </c>
    </row>
    <row r="142" spans="1:5" ht="15" x14ac:dyDescent="0.2">
      <c r="A142" s="111" t="s">
        <v>248</v>
      </c>
      <c r="B142" s="108"/>
      <c r="C142" s="79" t="e">
        <f t="shared" si="6"/>
        <v>#DIV/0!</v>
      </c>
      <c r="D142" s="108"/>
      <c r="E142" s="79" t="e">
        <f t="shared" si="7"/>
        <v>#DIV/0!</v>
      </c>
    </row>
    <row r="143" spans="1:5" ht="15" x14ac:dyDescent="0.2">
      <c r="A143" s="111" t="s">
        <v>246</v>
      </c>
      <c r="B143" s="108"/>
      <c r="C143" s="79" t="e">
        <f t="shared" si="6"/>
        <v>#DIV/0!</v>
      </c>
      <c r="D143" s="108"/>
      <c r="E143" s="79" t="e">
        <f t="shared" si="7"/>
        <v>#DIV/0!</v>
      </c>
    </row>
    <row r="144" spans="1:5" ht="15" x14ac:dyDescent="0.2">
      <c r="A144" s="111" t="s">
        <v>249</v>
      </c>
      <c r="B144" s="108"/>
      <c r="C144" s="79" t="e">
        <f t="shared" si="6"/>
        <v>#DIV/0!</v>
      </c>
      <c r="D144" s="108"/>
      <c r="E144" s="79" t="e">
        <f t="shared" si="7"/>
        <v>#DIV/0!</v>
      </c>
    </row>
    <row r="145" spans="1:5" ht="15" x14ac:dyDescent="0.2">
      <c r="A145" s="111" t="s">
        <v>330</v>
      </c>
      <c r="B145" s="108"/>
      <c r="C145" s="79" t="e">
        <f t="shared" si="6"/>
        <v>#DIV/0!</v>
      </c>
      <c r="D145" s="108"/>
      <c r="E145" s="79" t="e">
        <f t="shared" si="7"/>
        <v>#DIV/0!</v>
      </c>
    </row>
    <row r="146" spans="1:5" ht="15" x14ac:dyDescent="0.2">
      <c r="A146" s="111" t="s">
        <v>331</v>
      </c>
      <c r="B146" s="108"/>
      <c r="C146" s="79" t="e">
        <f t="shared" si="6"/>
        <v>#DIV/0!</v>
      </c>
      <c r="D146" s="108"/>
      <c r="E146" s="79" t="e">
        <f t="shared" si="7"/>
        <v>#DIV/0!</v>
      </c>
    </row>
    <row r="147" spans="1:5" ht="15" x14ac:dyDescent="0.2">
      <c r="A147" s="111" t="s">
        <v>274</v>
      </c>
      <c r="B147" s="108"/>
      <c r="C147" s="79" t="e">
        <f t="shared" si="6"/>
        <v>#DIV/0!</v>
      </c>
      <c r="D147" s="108"/>
      <c r="E147" s="79" t="e">
        <f t="shared" si="7"/>
        <v>#DIV/0!</v>
      </c>
    </row>
    <row r="148" spans="1:5" ht="15" x14ac:dyDescent="0.2">
      <c r="A148" s="111" t="s">
        <v>306</v>
      </c>
      <c r="B148" s="108"/>
      <c r="C148" s="79" t="e">
        <f t="shared" si="6"/>
        <v>#DIV/0!</v>
      </c>
      <c r="D148" s="108"/>
      <c r="E148" s="79" t="e">
        <f t="shared" si="7"/>
        <v>#DIV/0!</v>
      </c>
    </row>
    <row r="149" spans="1:5" ht="15" x14ac:dyDescent="0.2">
      <c r="A149" s="111" t="s">
        <v>273</v>
      </c>
      <c r="B149" s="108"/>
      <c r="C149" s="79" t="e">
        <f t="shared" si="6"/>
        <v>#DIV/0!</v>
      </c>
      <c r="D149" s="108"/>
      <c r="E149" s="79" t="e">
        <f t="shared" si="7"/>
        <v>#DIV/0!</v>
      </c>
    </row>
    <row r="150" spans="1:5" ht="13.5" customHeight="1" x14ac:dyDescent="0.2">
      <c r="A150" s="296" t="s">
        <v>309</v>
      </c>
      <c r="B150" s="108"/>
      <c r="C150" s="79" t="e">
        <f t="shared" si="6"/>
        <v>#DIV/0!</v>
      </c>
      <c r="D150" s="108"/>
      <c r="E150" s="79" t="e">
        <f t="shared" si="7"/>
        <v>#DIV/0!</v>
      </c>
    </row>
    <row r="151" spans="1:5" ht="15" x14ac:dyDescent="0.2">
      <c r="A151" s="296" t="s">
        <v>310</v>
      </c>
      <c r="B151" s="108"/>
      <c r="C151" s="79" t="e">
        <f t="shared" si="6"/>
        <v>#DIV/0!</v>
      </c>
      <c r="D151" s="108"/>
      <c r="E151" s="79" t="e">
        <f t="shared" si="7"/>
        <v>#DIV/0!</v>
      </c>
    </row>
    <row r="152" spans="1:5" ht="15" x14ac:dyDescent="0.25">
      <c r="A152" s="454" t="s">
        <v>394</v>
      </c>
      <c r="B152" s="108"/>
      <c r="C152" s="79" t="e">
        <f t="shared" si="6"/>
        <v>#DIV/0!</v>
      </c>
      <c r="D152" s="108"/>
      <c r="E152" s="79" t="e">
        <f t="shared" si="7"/>
        <v>#DIV/0!</v>
      </c>
    </row>
    <row r="153" spans="1:5" ht="15" x14ac:dyDescent="0.2">
      <c r="A153" s="111" t="s">
        <v>395</v>
      </c>
      <c r="B153" s="108"/>
      <c r="C153" s="79" t="e">
        <f t="shared" si="6"/>
        <v>#DIV/0!</v>
      </c>
      <c r="D153" s="108"/>
      <c r="E153" s="79" t="e">
        <f t="shared" si="7"/>
        <v>#DIV/0!</v>
      </c>
    </row>
    <row r="154" spans="1:5" ht="15" x14ac:dyDescent="0.2">
      <c r="A154" s="111" t="s">
        <v>373</v>
      </c>
      <c r="B154" s="108"/>
      <c r="C154" s="79" t="e">
        <f t="shared" si="6"/>
        <v>#DIV/0!</v>
      </c>
      <c r="D154" s="108"/>
      <c r="E154" s="79" t="e">
        <f t="shared" si="7"/>
        <v>#DIV/0!</v>
      </c>
    </row>
    <row r="155" spans="1:5" ht="15" x14ac:dyDescent="0.2">
      <c r="A155" s="112" t="s">
        <v>374</v>
      </c>
      <c r="B155" s="108"/>
      <c r="C155" s="79" t="e">
        <f t="shared" si="6"/>
        <v>#DIV/0!</v>
      </c>
      <c r="D155" s="108"/>
      <c r="E155" s="79" t="e">
        <f t="shared" si="7"/>
        <v>#DIV/0!</v>
      </c>
    </row>
    <row r="156" spans="1:5" ht="15" x14ac:dyDescent="0.2">
      <c r="A156" s="112" t="s">
        <v>375</v>
      </c>
      <c r="B156" s="108"/>
      <c r="C156" s="79" t="e">
        <f t="shared" si="6"/>
        <v>#DIV/0!</v>
      </c>
      <c r="D156" s="108"/>
      <c r="E156" s="79" t="e">
        <f t="shared" si="7"/>
        <v>#DIV/0!</v>
      </c>
    </row>
    <row r="157" spans="1:5" ht="15" x14ac:dyDescent="0.2">
      <c r="A157" s="296" t="s">
        <v>376</v>
      </c>
      <c r="B157" s="108"/>
      <c r="C157" s="79" t="e">
        <f t="shared" si="6"/>
        <v>#DIV/0!</v>
      </c>
      <c r="D157" s="108"/>
      <c r="E157" s="79" t="e">
        <f t="shared" si="7"/>
        <v>#DIV/0!</v>
      </c>
    </row>
    <row r="158" spans="1:5" ht="15" x14ac:dyDescent="0.2">
      <c r="A158" s="296" t="s">
        <v>377</v>
      </c>
      <c r="B158" s="108"/>
      <c r="C158" s="79" t="e">
        <f t="shared" si="6"/>
        <v>#DIV/0!</v>
      </c>
      <c r="D158" s="108"/>
      <c r="E158" s="79" t="e">
        <f t="shared" si="7"/>
        <v>#DIV/0!</v>
      </c>
    </row>
    <row r="159" spans="1:5" ht="15" x14ac:dyDescent="0.2">
      <c r="A159" s="112" t="s">
        <v>379</v>
      </c>
      <c r="B159" s="108"/>
      <c r="C159" s="79" t="e">
        <f t="shared" si="6"/>
        <v>#DIV/0!</v>
      </c>
      <c r="D159" s="108"/>
      <c r="E159" s="79" t="e">
        <f t="shared" si="7"/>
        <v>#DIV/0!</v>
      </c>
    </row>
    <row r="160" spans="1:5" ht="15" x14ac:dyDescent="0.2">
      <c r="A160" s="112" t="s">
        <v>378</v>
      </c>
      <c r="B160" s="108"/>
      <c r="C160" s="79" t="e">
        <f t="shared" si="6"/>
        <v>#DIV/0!</v>
      </c>
      <c r="D160" s="108"/>
      <c r="E160" s="79" t="e">
        <f t="shared" si="7"/>
        <v>#DIV/0!</v>
      </c>
    </row>
    <row r="161" spans="1:5" ht="15" x14ac:dyDescent="0.2">
      <c r="A161" s="111" t="s">
        <v>387</v>
      </c>
      <c r="B161" s="108"/>
      <c r="C161" s="79" t="e">
        <f t="shared" si="6"/>
        <v>#DIV/0!</v>
      </c>
      <c r="D161" s="108"/>
      <c r="E161" s="79" t="e">
        <f t="shared" si="7"/>
        <v>#DIV/0!</v>
      </c>
    </row>
    <row r="162" spans="1:5" ht="15" x14ac:dyDescent="0.2">
      <c r="A162" s="111" t="s">
        <v>388</v>
      </c>
      <c r="B162" s="108"/>
      <c r="C162" s="79" t="e">
        <f t="shared" si="6"/>
        <v>#DIV/0!</v>
      </c>
      <c r="D162" s="108"/>
      <c r="E162" s="79" t="e">
        <f t="shared" si="7"/>
        <v>#DIV/0!</v>
      </c>
    </row>
    <row r="163" spans="1:5" ht="15" x14ac:dyDescent="0.2">
      <c r="A163" s="111" t="s">
        <v>389</v>
      </c>
      <c r="B163" s="108"/>
      <c r="C163" s="79" t="e">
        <f t="shared" si="6"/>
        <v>#DIV/0!</v>
      </c>
      <c r="D163" s="108"/>
      <c r="E163" s="79" t="e">
        <f t="shared" si="7"/>
        <v>#DIV/0!</v>
      </c>
    </row>
    <row r="164" spans="1:5" ht="15" x14ac:dyDescent="0.2">
      <c r="A164" s="297" t="s">
        <v>390</v>
      </c>
      <c r="B164" s="108"/>
      <c r="C164" s="79" t="e">
        <f t="shared" si="6"/>
        <v>#DIV/0!</v>
      </c>
      <c r="D164" s="108"/>
      <c r="E164" s="79" t="e">
        <f t="shared" si="7"/>
        <v>#DIV/0!</v>
      </c>
    </row>
    <row r="165" spans="1:5" ht="15" x14ac:dyDescent="0.2">
      <c r="A165" s="296" t="s">
        <v>391</v>
      </c>
      <c r="B165" s="108"/>
      <c r="C165" s="79" t="e">
        <f t="shared" si="6"/>
        <v>#DIV/0!</v>
      </c>
      <c r="D165" s="108"/>
      <c r="E165" s="79" t="e">
        <f t="shared" si="7"/>
        <v>#DIV/0!</v>
      </c>
    </row>
    <row r="166" spans="1:5" ht="15" x14ac:dyDescent="0.2">
      <c r="A166" s="111" t="s">
        <v>393</v>
      </c>
      <c r="B166" s="108"/>
      <c r="C166" s="79" t="e">
        <f t="shared" si="6"/>
        <v>#DIV/0!</v>
      </c>
      <c r="D166" s="108"/>
      <c r="E166" s="79" t="e">
        <f t="shared" si="7"/>
        <v>#DIV/0!</v>
      </c>
    </row>
    <row r="167" spans="1:5" ht="15" x14ac:dyDescent="0.2">
      <c r="A167" s="111" t="s">
        <v>392</v>
      </c>
      <c r="B167" s="108"/>
      <c r="C167" s="79" t="e">
        <f t="shared" si="6"/>
        <v>#DIV/0!</v>
      </c>
      <c r="D167" s="108"/>
      <c r="E167" s="79" t="e">
        <f t="shared" si="7"/>
        <v>#DIV/0!</v>
      </c>
    </row>
    <row r="168" spans="1:5" ht="15" x14ac:dyDescent="0.2">
      <c r="A168" s="111" t="s">
        <v>386</v>
      </c>
      <c r="B168" s="108"/>
      <c r="C168" s="79" t="e">
        <f t="shared" si="6"/>
        <v>#DIV/0!</v>
      </c>
      <c r="D168" s="108"/>
      <c r="E168" s="79" t="e">
        <f t="shared" si="7"/>
        <v>#DIV/0!</v>
      </c>
    </row>
    <row r="169" spans="1:5" ht="15" x14ac:dyDescent="0.2">
      <c r="A169" s="111" t="s">
        <v>380</v>
      </c>
      <c r="B169" s="108"/>
      <c r="C169" s="79" t="e">
        <f t="shared" si="6"/>
        <v>#DIV/0!</v>
      </c>
      <c r="D169" s="108"/>
      <c r="E169" s="79" t="e">
        <f t="shared" si="7"/>
        <v>#DIV/0!</v>
      </c>
    </row>
    <row r="170" spans="1:5" ht="15" x14ac:dyDescent="0.2">
      <c r="A170" s="111" t="s">
        <v>381</v>
      </c>
      <c r="B170" s="108"/>
      <c r="C170" s="79" t="e">
        <f t="shared" si="6"/>
        <v>#DIV/0!</v>
      </c>
      <c r="D170" s="108"/>
      <c r="E170" s="79" t="e">
        <f t="shared" si="7"/>
        <v>#DIV/0!</v>
      </c>
    </row>
    <row r="171" spans="1:5" ht="15" x14ac:dyDescent="0.2">
      <c r="A171" s="297" t="s">
        <v>382</v>
      </c>
      <c r="B171" s="108"/>
      <c r="C171" s="79" t="e">
        <f t="shared" si="6"/>
        <v>#DIV/0!</v>
      </c>
      <c r="D171" s="108"/>
      <c r="E171" s="79" t="e">
        <f t="shared" si="7"/>
        <v>#DIV/0!</v>
      </c>
    </row>
    <row r="172" spans="1:5" ht="15" x14ac:dyDescent="0.2">
      <c r="A172" s="296" t="s">
        <v>383</v>
      </c>
      <c r="B172" s="108"/>
      <c r="C172" s="79" t="e">
        <f t="shared" si="6"/>
        <v>#DIV/0!</v>
      </c>
      <c r="D172" s="108"/>
      <c r="E172" s="79" t="e">
        <f t="shared" si="7"/>
        <v>#DIV/0!</v>
      </c>
    </row>
    <row r="173" spans="1:5" ht="15" x14ac:dyDescent="0.2">
      <c r="A173" s="111" t="s">
        <v>385</v>
      </c>
      <c r="B173" s="108"/>
      <c r="C173" s="79" t="e">
        <f t="shared" si="6"/>
        <v>#DIV/0!</v>
      </c>
      <c r="D173" s="108"/>
      <c r="E173" s="79" t="e">
        <f t="shared" si="7"/>
        <v>#DIV/0!</v>
      </c>
    </row>
    <row r="174" spans="1:5" ht="15" x14ac:dyDescent="0.2">
      <c r="A174" s="111" t="s">
        <v>384</v>
      </c>
      <c r="B174" s="108"/>
      <c r="C174" s="79" t="e">
        <f t="shared" si="6"/>
        <v>#DIV/0!</v>
      </c>
      <c r="D174" s="108"/>
      <c r="E174" s="79" t="e">
        <f t="shared" si="7"/>
        <v>#DIV/0!</v>
      </c>
    </row>
    <row r="175" spans="1:5" ht="15" x14ac:dyDescent="0.2">
      <c r="A175" s="431" t="s">
        <v>465</v>
      </c>
      <c r="B175" s="108"/>
      <c r="C175" s="79" t="e">
        <f t="shared" si="6"/>
        <v>#DIV/0!</v>
      </c>
      <c r="D175" s="108"/>
      <c r="E175" s="79" t="e">
        <f t="shared" si="7"/>
        <v>#DIV/0!</v>
      </c>
    </row>
    <row r="176" spans="1:5" ht="15" x14ac:dyDescent="0.25">
      <c r="A176" s="454" t="s">
        <v>466</v>
      </c>
      <c r="B176" s="108"/>
      <c r="C176" s="79" t="e">
        <f t="shared" si="6"/>
        <v>#DIV/0!</v>
      </c>
      <c r="D176" s="108"/>
      <c r="E176" s="79" t="e">
        <f t="shared" si="7"/>
        <v>#DIV/0!</v>
      </c>
    </row>
    <row r="177" spans="1:5" ht="15" x14ac:dyDescent="0.25">
      <c r="A177" s="454" t="s">
        <v>467</v>
      </c>
      <c r="B177" s="108"/>
      <c r="C177" s="79" t="e">
        <f t="shared" si="6"/>
        <v>#DIV/0!</v>
      </c>
      <c r="D177" s="108"/>
      <c r="E177" s="79" t="e">
        <f t="shared" si="7"/>
        <v>#DIV/0!</v>
      </c>
    </row>
    <row r="178" spans="1:5" ht="15" x14ac:dyDescent="0.2">
      <c r="A178" s="111" t="s">
        <v>449</v>
      </c>
      <c r="B178" s="108"/>
      <c r="C178" s="79" t="e">
        <f t="shared" si="6"/>
        <v>#DIV/0!</v>
      </c>
      <c r="D178" s="108"/>
      <c r="E178" s="79" t="e">
        <f t="shared" si="7"/>
        <v>#DIV/0!</v>
      </c>
    </row>
    <row r="179" spans="1:5" ht="15" x14ac:dyDescent="0.2">
      <c r="A179" s="111" t="s">
        <v>450</v>
      </c>
      <c r="B179" s="108"/>
      <c r="C179" s="79" t="e">
        <f t="shared" si="6"/>
        <v>#DIV/0!</v>
      </c>
      <c r="D179" s="108"/>
      <c r="E179" s="79" t="e">
        <f t="shared" si="7"/>
        <v>#DIV/0!</v>
      </c>
    </row>
    <row r="180" spans="1:5" ht="15" x14ac:dyDescent="0.2">
      <c r="A180" s="431" t="s">
        <v>468</v>
      </c>
      <c r="B180" s="108"/>
      <c r="C180" s="79" t="e">
        <f t="shared" si="6"/>
        <v>#DIV/0!</v>
      </c>
      <c r="D180" s="108"/>
      <c r="E180" s="79" t="e">
        <f t="shared" si="7"/>
        <v>#DIV/0!</v>
      </c>
    </row>
    <row r="181" spans="1:5" ht="15" x14ac:dyDescent="0.25">
      <c r="A181" s="454" t="s">
        <v>469</v>
      </c>
      <c r="B181" s="108"/>
      <c r="C181" s="79" t="e">
        <f t="shared" si="6"/>
        <v>#DIV/0!</v>
      </c>
      <c r="D181" s="108"/>
      <c r="E181" s="79" t="e">
        <f t="shared" si="7"/>
        <v>#DIV/0!</v>
      </c>
    </row>
    <row r="182" spans="1:5" ht="15" x14ac:dyDescent="0.25">
      <c r="A182" s="454" t="s">
        <v>470</v>
      </c>
      <c r="B182" s="108"/>
      <c r="C182" s="79" t="e">
        <f t="shared" ref="C182:C204" si="8">B182/B$205*100</f>
        <v>#DIV/0!</v>
      </c>
      <c r="D182" s="108"/>
      <c r="E182" s="79" t="e">
        <f t="shared" ref="E182:E204" si="9">D182/D$205*100</f>
        <v>#DIV/0!</v>
      </c>
    </row>
    <row r="183" spans="1:5" ht="15" x14ac:dyDescent="0.2">
      <c r="A183" s="111" t="s">
        <v>451</v>
      </c>
      <c r="B183" s="108"/>
      <c r="C183" s="79" t="e">
        <f t="shared" si="8"/>
        <v>#DIV/0!</v>
      </c>
      <c r="D183" s="108"/>
      <c r="E183" s="79" t="e">
        <f t="shared" si="9"/>
        <v>#DIV/0!</v>
      </c>
    </row>
    <row r="184" spans="1:5" ht="15" x14ac:dyDescent="0.2">
      <c r="A184" s="111" t="s">
        <v>452</v>
      </c>
      <c r="B184" s="108"/>
      <c r="C184" s="79" t="e">
        <f t="shared" si="8"/>
        <v>#DIV/0!</v>
      </c>
      <c r="D184" s="108"/>
      <c r="E184" s="79" t="e">
        <f t="shared" si="9"/>
        <v>#DIV/0!</v>
      </c>
    </row>
    <row r="185" spans="1:5" ht="15" x14ac:dyDescent="0.2">
      <c r="A185" s="111" t="s">
        <v>265</v>
      </c>
      <c r="B185" s="108"/>
      <c r="C185" s="79" t="e">
        <f t="shared" si="8"/>
        <v>#DIV/0!</v>
      </c>
      <c r="D185" s="108"/>
      <c r="E185" s="79" t="e">
        <f t="shared" si="9"/>
        <v>#DIV/0!</v>
      </c>
    </row>
    <row r="186" spans="1:5" ht="15" x14ac:dyDescent="0.2">
      <c r="A186" s="111" t="s">
        <v>266</v>
      </c>
      <c r="B186" s="108"/>
      <c r="C186" s="79" t="e">
        <f t="shared" si="8"/>
        <v>#DIV/0!</v>
      </c>
      <c r="D186" s="108"/>
      <c r="E186" s="79" t="e">
        <f t="shared" si="9"/>
        <v>#DIV/0!</v>
      </c>
    </row>
    <row r="187" spans="1:5" ht="15" x14ac:dyDescent="0.2">
      <c r="A187" s="297" t="s">
        <v>311</v>
      </c>
      <c r="B187" s="108"/>
      <c r="C187" s="79" t="e">
        <f t="shared" si="8"/>
        <v>#DIV/0!</v>
      </c>
      <c r="D187" s="108"/>
      <c r="E187" s="79" t="e">
        <f t="shared" si="9"/>
        <v>#DIV/0!</v>
      </c>
    </row>
    <row r="188" spans="1:5" ht="15" x14ac:dyDescent="0.2">
      <c r="A188" s="297" t="s">
        <v>396</v>
      </c>
      <c r="B188" s="108"/>
      <c r="C188" s="79" t="e">
        <f t="shared" si="8"/>
        <v>#DIV/0!</v>
      </c>
      <c r="D188" s="108"/>
      <c r="E188" s="79" t="e">
        <f t="shared" si="9"/>
        <v>#DIV/0!</v>
      </c>
    </row>
    <row r="189" spans="1:5" ht="15" x14ac:dyDescent="0.2">
      <c r="A189" s="297" t="s">
        <v>397</v>
      </c>
      <c r="B189" s="108"/>
      <c r="C189" s="79" t="e">
        <f t="shared" si="8"/>
        <v>#DIV/0!</v>
      </c>
      <c r="D189" s="108"/>
      <c r="E189" s="79" t="e">
        <f t="shared" si="9"/>
        <v>#DIV/0!</v>
      </c>
    </row>
    <row r="190" spans="1:5" ht="15" x14ac:dyDescent="0.2">
      <c r="A190" s="111" t="s">
        <v>267</v>
      </c>
      <c r="B190" s="108"/>
      <c r="C190" s="79" t="e">
        <f t="shared" si="8"/>
        <v>#DIV/0!</v>
      </c>
      <c r="D190" s="108"/>
      <c r="E190" s="79" t="e">
        <f t="shared" si="9"/>
        <v>#DIV/0!</v>
      </c>
    </row>
    <row r="191" spans="1:5" ht="15" x14ac:dyDescent="0.2">
      <c r="A191" s="111" t="s">
        <v>268</v>
      </c>
      <c r="B191" s="108"/>
      <c r="C191" s="79" t="e">
        <f t="shared" si="8"/>
        <v>#DIV/0!</v>
      </c>
      <c r="D191" s="108"/>
      <c r="E191" s="79" t="e">
        <f t="shared" si="9"/>
        <v>#DIV/0!</v>
      </c>
    </row>
    <row r="192" spans="1:5" ht="15" x14ac:dyDescent="0.2">
      <c r="A192" s="111" t="s">
        <v>269</v>
      </c>
      <c r="B192" s="108"/>
      <c r="C192" s="79" t="e">
        <f t="shared" si="8"/>
        <v>#DIV/0!</v>
      </c>
      <c r="D192" s="108"/>
      <c r="E192" s="79" t="e">
        <f t="shared" si="9"/>
        <v>#DIV/0!</v>
      </c>
    </row>
    <row r="193" spans="1:5" ht="15" x14ac:dyDescent="0.2">
      <c r="A193" s="111" t="s">
        <v>296</v>
      </c>
      <c r="B193" s="108"/>
      <c r="C193" s="79" t="e">
        <f t="shared" si="8"/>
        <v>#DIV/0!</v>
      </c>
      <c r="D193" s="108"/>
      <c r="E193" s="79" t="e">
        <f t="shared" si="9"/>
        <v>#DIV/0!</v>
      </c>
    </row>
    <row r="194" spans="1:5" ht="15" x14ac:dyDescent="0.2">
      <c r="A194" s="111" t="s">
        <v>453</v>
      </c>
      <c r="B194" s="108"/>
      <c r="C194" s="79" t="e">
        <f t="shared" si="8"/>
        <v>#DIV/0!</v>
      </c>
      <c r="D194" s="108"/>
      <c r="E194" s="79" t="e">
        <f t="shared" si="9"/>
        <v>#DIV/0!</v>
      </c>
    </row>
    <row r="195" spans="1:5" ht="15" x14ac:dyDescent="0.2">
      <c r="A195" s="111" t="s">
        <v>454</v>
      </c>
      <c r="B195" s="108"/>
      <c r="C195" s="79" t="e">
        <f t="shared" si="8"/>
        <v>#DIV/0!</v>
      </c>
      <c r="D195" s="108"/>
      <c r="E195" s="79" t="e">
        <f t="shared" si="9"/>
        <v>#DIV/0!</v>
      </c>
    </row>
    <row r="196" spans="1:5" ht="15" x14ac:dyDescent="0.2">
      <c r="A196" s="111" t="s">
        <v>250</v>
      </c>
      <c r="B196" s="108"/>
      <c r="C196" s="79" t="e">
        <f t="shared" si="8"/>
        <v>#DIV/0!</v>
      </c>
      <c r="D196" s="108"/>
      <c r="E196" s="79" t="e">
        <f t="shared" si="9"/>
        <v>#DIV/0!</v>
      </c>
    </row>
    <row r="197" spans="1:5" ht="15" x14ac:dyDescent="0.2">
      <c r="A197" s="111" t="s">
        <v>251</v>
      </c>
      <c r="B197" s="108"/>
      <c r="C197" s="79" t="e">
        <f t="shared" si="8"/>
        <v>#DIV/0!</v>
      </c>
      <c r="D197" s="108"/>
      <c r="E197" s="79" t="e">
        <f t="shared" si="9"/>
        <v>#DIV/0!</v>
      </c>
    </row>
    <row r="198" spans="1:5" ht="15" x14ac:dyDescent="0.2">
      <c r="A198" s="297" t="s">
        <v>312</v>
      </c>
      <c r="B198" s="108"/>
      <c r="C198" s="79" t="e">
        <f t="shared" si="8"/>
        <v>#DIV/0!</v>
      </c>
      <c r="D198" s="108"/>
      <c r="E198" s="79" t="e">
        <f t="shared" si="9"/>
        <v>#DIV/0!</v>
      </c>
    </row>
    <row r="199" spans="1:5" ht="15" x14ac:dyDescent="0.2">
      <c r="A199" s="112" t="s">
        <v>264</v>
      </c>
      <c r="B199" s="108"/>
      <c r="C199" s="79" t="e">
        <f t="shared" si="8"/>
        <v>#DIV/0!</v>
      </c>
      <c r="D199" s="108"/>
      <c r="E199" s="79" t="e">
        <f t="shared" si="9"/>
        <v>#DIV/0!</v>
      </c>
    </row>
    <row r="200" spans="1:5" ht="15" x14ac:dyDescent="0.2">
      <c r="A200" s="112" t="s">
        <v>270</v>
      </c>
      <c r="B200" s="108"/>
      <c r="C200" s="79" t="e">
        <f t="shared" si="8"/>
        <v>#DIV/0!</v>
      </c>
      <c r="D200" s="108"/>
      <c r="E200" s="79" t="e">
        <f t="shared" si="9"/>
        <v>#DIV/0!</v>
      </c>
    </row>
    <row r="201" spans="1:5" ht="15" x14ac:dyDescent="0.2">
      <c r="A201" s="296" t="s">
        <v>313</v>
      </c>
      <c r="B201" s="108"/>
      <c r="C201" s="79" t="e">
        <f t="shared" si="8"/>
        <v>#DIV/0!</v>
      </c>
      <c r="D201" s="108"/>
      <c r="E201" s="79" t="e">
        <f t="shared" si="9"/>
        <v>#DIV/0!</v>
      </c>
    </row>
    <row r="202" spans="1:5" ht="15" x14ac:dyDescent="0.2">
      <c r="A202" s="180" t="s">
        <v>352</v>
      </c>
      <c r="B202" s="108"/>
      <c r="C202" s="79" t="e">
        <f t="shared" si="8"/>
        <v>#DIV/0!</v>
      </c>
      <c r="D202" s="108"/>
      <c r="E202" s="79" t="e">
        <f t="shared" si="9"/>
        <v>#DIV/0!</v>
      </c>
    </row>
    <row r="203" spans="1:5" ht="15" x14ac:dyDescent="0.2">
      <c r="A203" s="180" t="s">
        <v>353</v>
      </c>
      <c r="B203" s="108"/>
      <c r="C203" s="79" t="e">
        <f t="shared" si="8"/>
        <v>#DIV/0!</v>
      </c>
      <c r="D203" s="108"/>
      <c r="E203" s="79" t="e">
        <f t="shared" si="9"/>
        <v>#DIV/0!</v>
      </c>
    </row>
    <row r="204" spans="1:5" ht="15" thickBot="1" x14ac:dyDescent="0.25">
      <c r="A204" s="113" t="s">
        <v>460</v>
      </c>
      <c r="B204" s="108"/>
      <c r="C204" s="79" t="e">
        <f t="shared" si="8"/>
        <v>#DIV/0!</v>
      </c>
      <c r="D204" s="108"/>
      <c r="E204" s="79" t="e">
        <f t="shared" si="9"/>
        <v>#DIV/0!</v>
      </c>
    </row>
    <row r="205" spans="1:5" ht="16.5" thickBot="1" x14ac:dyDescent="0.3">
      <c r="A205" s="622" t="s">
        <v>239</v>
      </c>
      <c r="B205" s="623">
        <f>SUM(B113:B204)</f>
        <v>0</v>
      </c>
      <c r="C205" s="624"/>
      <c r="D205" s="623">
        <f>SUM(D113:D204)</f>
        <v>0</v>
      </c>
      <c r="E205" s="624"/>
    </row>
    <row r="206" spans="1:5" ht="16.5" thickBot="1" x14ac:dyDescent="0.3">
      <c r="A206" s="198" t="s">
        <v>257</v>
      </c>
      <c r="B206" s="196">
        <f>SUM('Plan2 - UTI'!C51:C54)</f>
        <v>0</v>
      </c>
      <c r="D206" s="197">
        <f>'Plan2 - UTI'!C55</f>
        <v>0</v>
      </c>
      <c r="E206" s="26"/>
    </row>
    <row r="207" spans="1:5" ht="15" thickBot="1" x14ac:dyDescent="0.25">
      <c r="B207" s="27"/>
      <c r="C207" s="31"/>
      <c r="D207" s="27"/>
      <c r="E207" s="26"/>
    </row>
    <row r="208" spans="1:5" ht="16.5" thickBot="1" x14ac:dyDescent="0.3">
      <c r="A208" s="597" t="s">
        <v>40</v>
      </c>
      <c r="B208" s="598" t="s">
        <v>79</v>
      </c>
      <c r="C208" s="599"/>
      <c r="D208" s="600" t="s">
        <v>88</v>
      </c>
      <c r="E208" s="601"/>
    </row>
    <row r="209" spans="1:5" ht="33" customHeight="1" thickBot="1" x14ac:dyDescent="0.25">
      <c r="A209" s="114" t="s">
        <v>235</v>
      </c>
      <c r="B209" s="115" t="s">
        <v>236</v>
      </c>
      <c r="C209" s="115" t="s">
        <v>237</v>
      </c>
      <c r="D209" s="115" t="s">
        <v>238</v>
      </c>
      <c r="E209" s="115" t="s">
        <v>237</v>
      </c>
    </row>
    <row r="210" spans="1:5" ht="14.25" x14ac:dyDescent="0.2">
      <c r="A210" s="453" t="s">
        <v>329</v>
      </c>
      <c r="B210" s="107"/>
      <c r="C210" s="110" t="e">
        <f t="shared" ref="C210:C216" si="10">B210/B$302*100</f>
        <v>#DIV/0!</v>
      </c>
      <c r="D210" s="107"/>
      <c r="E210" s="110" t="e">
        <f t="shared" ref="E210:E216" si="11">D210/D$302*100</f>
        <v>#DIV/0!</v>
      </c>
    </row>
    <row r="211" spans="1:5" ht="14.25" x14ac:dyDescent="0.2">
      <c r="A211" s="111" t="s">
        <v>327</v>
      </c>
      <c r="B211" s="109"/>
      <c r="C211" s="79" t="e">
        <f t="shared" si="10"/>
        <v>#DIV/0!</v>
      </c>
      <c r="D211" s="207"/>
      <c r="E211" s="79" t="e">
        <f t="shared" si="11"/>
        <v>#DIV/0!</v>
      </c>
    </row>
    <row r="212" spans="1:5" ht="14.25" x14ac:dyDescent="0.2">
      <c r="A212" s="111" t="s">
        <v>328</v>
      </c>
      <c r="B212" s="109"/>
      <c r="C212" s="79" t="e">
        <f t="shared" si="10"/>
        <v>#DIV/0!</v>
      </c>
      <c r="D212" s="207"/>
      <c r="E212" s="79" t="e">
        <f t="shared" si="11"/>
        <v>#DIV/0!</v>
      </c>
    </row>
    <row r="213" spans="1:5" ht="14.25" x14ac:dyDescent="0.2">
      <c r="A213" s="111" t="s">
        <v>259</v>
      </c>
      <c r="B213" s="109"/>
      <c r="C213" s="79" t="e">
        <f t="shared" si="10"/>
        <v>#DIV/0!</v>
      </c>
      <c r="D213" s="207"/>
      <c r="E213" s="79" t="e">
        <f t="shared" si="11"/>
        <v>#DIV/0!</v>
      </c>
    </row>
    <row r="214" spans="1:5" ht="14.25" x14ac:dyDescent="0.2">
      <c r="A214" s="111" t="s">
        <v>260</v>
      </c>
      <c r="B214" s="109"/>
      <c r="C214" s="79" t="e">
        <f t="shared" si="10"/>
        <v>#DIV/0!</v>
      </c>
      <c r="D214" s="207"/>
      <c r="E214" s="79" t="e">
        <f t="shared" si="11"/>
        <v>#DIV/0!</v>
      </c>
    </row>
    <row r="215" spans="1:5" ht="14.25" x14ac:dyDescent="0.2">
      <c r="A215" s="111" t="s">
        <v>261</v>
      </c>
      <c r="B215" s="108"/>
      <c r="C215" s="79" t="e">
        <f t="shared" si="10"/>
        <v>#DIV/0!</v>
      </c>
      <c r="D215" s="207"/>
      <c r="E215" s="79" t="e">
        <f t="shared" si="11"/>
        <v>#DIV/0!</v>
      </c>
    </row>
    <row r="216" spans="1:5" ht="14.25" x14ac:dyDescent="0.2">
      <c r="A216" s="111" t="s">
        <v>262</v>
      </c>
      <c r="B216" s="108"/>
      <c r="C216" s="79" t="e">
        <f t="shared" si="10"/>
        <v>#DIV/0!</v>
      </c>
      <c r="D216" s="207"/>
      <c r="E216" s="79" t="e">
        <f t="shared" si="11"/>
        <v>#DIV/0!</v>
      </c>
    </row>
    <row r="217" spans="1:5" ht="14.25" x14ac:dyDescent="0.2">
      <c r="A217" s="111" t="s">
        <v>263</v>
      </c>
      <c r="B217" s="108"/>
      <c r="C217" s="79" t="e">
        <f t="shared" ref="C217:C280" si="12">B217/B$302*100</f>
        <v>#DIV/0!</v>
      </c>
      <c r="D217" s="207"/>
      <c r="E217" s="79" t="e">
        <f t="shared" ref="E217:E280" si="13">D217/D$302*100</f>
        <v>#DIV/0!</v>
      </c>
    </row>
    <row r="218" spans="1:5" ht="14.25" x14ac:dyDescent="0.2">
      <c r="A218" s="111" t="s">
        <v>332</v>
      </c>
      <c r="B218" s="108"/>
      <c r="C218" s="79" t="e">
        <f t="shared" si="12"/>
        <v>#DIV/0!</v>
      </c>
      <c r="D218" s="207"/>
      <c r="E218" s="79" t="e">
        <f t="shared" si="13"/>
        <v>#DIV/0!</v>
      </c>
    </row>
    <row r="219" spans="1:5" ht="15" x14ac:dyDescent="0.2">
      <c r="A219" s="111" t="s">
        <v>462</v>
      </c>
      <c r="B219" s="108"/>
      <c r="C219" s="79" t="e">
        <f t="shared" si="12"/>
        <v>#DIV/0!</v>
      </c>
      <c r="D219" s="207"/>
      <c r="E219" s="79" t="e">
        <f t="shared" si="13"/>
        <v>#DIV/0!</v>
      </c>
    </row>
    <row r="220" spans="1:5" ht="15" x14ac:dyDescent="0.25">
      <c r="A220" s="454" t="s">
        <v>463</v>
      </c>
      <c r="B220" s="108"/>
      <c r="C220" s="79" t="e">
        <f t="shared" si="12"/>
        <v>#DIV/0!</v>
      </c>
      <c r="D220" s="207"/>
      <c r="E220" s="79" t="e">
        <f t="shared" si="13"/>
        <v>#DIV/0!</v>
      </c>
    </row>
    <row r="221" spans="1:5" ht="15" x14ac:dyDescent="0.25">
      <c r="A221" s="454" t="s">
        <v>464</v>
      </c>
      <c r="B221" s="108"/>
      <c r="C221" s="79" t="e">
        <f t="shared" si="12"/>
        <v>#DIV/0!</v>
      </c>
      <c r="D221" s="207"/>
      <c r="E221" s="79" t="e">
        <f t="shared" si="13"/>
        <v>#DIV/0!</v>
      </c>
    </row>
    <row r="222" spans="1:5" ht="15" x14ac:dyDescent="0.2">
      <c r="A222" s="111" t="s">
        <v>448</v>
      </c>
      <c r="B222" s="108"/>
      <c r="C222" s="79" t="e">
        <f t="shared" si="12"/>
        <v>#DIV/0!</v>
      </c>
      <c r="D222" s="207"/>
      <c r="E222" s="79" t="e">
        <f t="shared" si="13"/>
        <v>#DIV/0!</v>
      </c>
    </row>
    <row r="223" spans="1:5" ht="15" x14ac:dyDescent="0.2">
      <c r="A223" s="111" t="s">
        <v>447</v>
      </c>
      <c r="B223" s="108"/>
      <c r="C223" s="79" t="e">
        <f t="shared" si="12"/>
        <v>#DIV/0!</v>
      </c>
      <c r="D223" s="207"/>
      <c r="E223" s="79" t="e">
        <f t="shared" si="13"/>
        <v>#DIV/0!</v>
      </c>
    </row>
    <row r="224" spans="1:5" ht="15" x14ac:dyDescent="0.2">
      <c r="A224" s="111" t="s">
        <v>258</v>
      </c>
      <c r="B224" s="108"/>
      <c r="C224" s="79" t="e">
        <f t="shared" si="12"/>
        <v>#DIV/0!</v>
      </c>
      <c r="D224" s="207"/>
      <c r="E224" s="79" t="e">
        <f t="shared" si="13"/>
        <v>#DIV/0!</v>
      </c>
    </row>
    <row r="225" spans="1:5" ht="15" x14ac:dyDescent="0.2">
      <c r="A225" s="111" t="s">
        <v>297</v>
      </c>
      <c r="B225" s="108"/>
      <c r="C225" s="79" t="e">
        <f t="shared" si="12"/>
        <v>#DIV/0!</v>
      </c>
      <c r="D225" s="207"/>
      <c r="E225" s="79" t="e">
        <f t="shared" si="13"/>
        <v>#DIV/0!</v>
      </c>
    </row>
    <row r="226" spans="1:5" ht="15" x14ac:dyDescent="0.2">
      <c r="A226" s="297" t="s">
        <v>307</v>
      </c>
      <c r="B226" s="108"/>
      <c r="C226" s="79" t="e">
        <f t="shared" si="12"/>
        <v>#DIV/0!</v>
      </c>
      <c r="D226" s="207"/>
      <c r="E226" s="79" t="e">
        <f t="shared" si="13"/>
        <v>#DIV/0!</v>
      </c>
    </row>
    <row r="227" spans="1:5" ht="15" x14ac:dyDescent="0.2">
      <c r="A227" s="111" t="s">
        <v>333</v>
      </c>
      <c r="B227" s="108"/>
      <c r="C227" s="79" t="e">
        <f t="shared" si="12"/>
        <v>#DIV/0!</v>
      </c>
      <c r="D227" s="207"/>
      <c r="E227" s="79" t="e">
        <f t="shared" si="13"/>
        <v>#DIV/0!</v>
      </c>
    </row>
    <row r="228" spans="1:5" ht="15" x14ac:dyDescent="0.2">
      <c r="A228" s="432" t="s">
        <v>334</v>
      </c>
      <c r="B228" s="108"/>
      <c r="C228" s="79" t="e">
        <f t="shared" si="12"/>
        <v>#DIV/0!</v>
      </c>
      <c r="D228" s="207"/>
      <c r="E228" s="79" t="e">
        <f t="shared" si="13"/>
        <v>#DIV/0!</v>
      </c>
    </row>
    <row r="229" spans="1:5" ht="15" x14ac:dyDescent="0.2">
      <c r="A229" s="432" t="s">
        <v>335</v>
      </c>
      <c r="B229" s="108"/>
      <c r="C229" s="79" t="e">
        <f t="shared" si="12"/>
        <v>#DIV/0!</v>
      </c>
      <c r="D229" s="207"/>
      <c r="E229" s="79" t="e">
        <f t="shared" si="13"/>
        <v>#DIV/0!</v>
      </c>
    </row>
    <row r="230" spans="1:5" ht="15" x14ac:dyDescent="0.2">
      <c r="A230" s="180" t="s">
        <v>351</v>
      </c>
      <c r="B230" s="108"/>
      <c r="C230" s="79" t="e">
        <f t="shared" si="12"/>
        <v>#DIV/0!</v>
      </c>
      <c r="D230" s="207"/>
      <c r="E230" s="79" t="e">
        <f t="shared" si="13"/>
        <v>#DIV/0!</v>
      </c>
    </row>
    <row r="231" spans="1:5" ht="15" x14ac:dyDescent="0.25">
      <c r="A231" s="454" t="s">
        <v>275</v>
      </c>
      <c r="B231" s="108"/>
      <c r="C231" s="79" t="e">
        <f t="shared" si="12"/>
        <v>#DIV/0!</v>
      </c>
      <c r="D231" s="207"/>
      <c r="E231" s="79" t="e">
        <f t="shared" si="13"/>
        <v>#DIV/0!</v>
      </c>
    </row>
    <row r="232" spans="1:5" ht="15" x14ac:dyDescent="0.25">
      <c r="A232" s="454" t="s">
        <v>271</v>
      </c>
      <c r="B232" s="108"/>
      <c r="C232" s="79" t="e">
        <f t="shared" si="12"/>
        <v>#DIV/0!</v>
      </c>
      <c r="D232" s="207"/>
      <c r="E232" s="79" t="e">
        <f t="shared" si="13"/>
        <v>#DIV/0!</v>
      </c>
    </row>
    <row r="233" spans="1:5" ht="15" x14ac:dyDescent="0.25">
      <c r="A233" s="454" t="s">
        <v>272</v>
      </c>
      <c r="B233" s="108"/>
      <c r="C233" s="79" t="e">
        <f t="shared" si="12"/>
        <v>#DIV/0!</v>
      </c>
      <c r="D233" s="207"/>
      <c r="E233" s="79" t="e">
        <f t="shared" si="13"/>
        <v>#DIV/0!</v>
      </c>
    </row>
    <row r="234" spans="1:5" ht="15" x14ac:dyDescent="0.25">
      <c r="A234" s="454" t="s">
        <v>355</v>
      </c>
      <c r="B234" s="108"/>
      <c r="C234" s="79" t="e">
        <f t="shared" si="12"/>
        <v>#DIV/0!</v>
      </c>
      <c r="D234" s="207"/>
      <c r="E234" s="79" t="e">
        <f t="shared" si="13"/>
        <v>#DIV/0!</v>
      </c>
    </row>
    <row r="235" spans="1:5" ht="15" x14ac:dyDescent="0.25">
      <c r="A235" s="454" t="s">
        <v>354</v>
      </c>
      <c r="B235" s="108"/>
      <c r="C235" s="79" t="e">
        <f t="shared" si="12"/>
        <v>#DIV/0!</v>
      </c>
      <c r="D235" s="207"/>
      <c r="E235" s="79" t="e">
        <f t="shared" si="13"/>
        <v>#DIV/0!</v>
      </c>
    </row>
    <row r="236" spans="1:5" ht="15" x14ac:dyDescent="0.25">
      <c r="A236" s="454" t="s">
        <v>402</v>
      </c>
      <c r="B236" s="108"/>
      <c r="C236" s="79" t="e">
        <f t="shared" si="12"/>
        <v>#DIV/0!</v>
      </c>
      <c r="D236" s="207"/>
      <c r="E236" s="79" t="e">
        <f t="shared" si="13"/>
        <v>#DIV/0!</v>
      </c>
    </row>
    <row r="237" spans="1:5" ht="15" x14ac:dyDescent="0.25">
      <c r="A237" s="454" t="s">
        <v>403</v>
      </c>
      <c r="B237" s="108"/>
      <c r="C237" s="79" t="e">
        <f t="shared" si="12"/>
        <v>#DIV/0!</v>
      </c>
      <c r="D237" s="207"/>
      <c r="E237" s="79" t="e">
        <f t="shared" si="13"/>
        <v>#DIV/0!</v>
      </c>
    </row>
    <row r="238" spans="1:5" ht="15" x14ac:dyDescent="0.2">
      <c r="A238" s="111" t="s">
        <v>247</v>
      </c>
      <c r="B238" s="108"/>
      <c r="C238" s="79" t="e">
        <f t="shared" si="12"/>
        <v>#DIV/0!</v>
      </c>
      <c r="D238" s="207"/>
      <c r="E238" s="79" t="e">
        <f t="shared" si="13"/>
        <v>#DIV/0!</v>
      </c>
    </row>
    <row r="239" spans="1:5" ht="15" x14ac:dyDescent="0.2">
      <c r="A239" s="111" t="s">
        <v>248</v>
      </c>
      <c r="B239" s="108"/>
      <c r="C239" s="79" t="e">
        <f t="shared" si="12"/>
        <v>#DIV/0!</v>
      </c>
      <c r="D239" s="207"/>
      <c r="E239" s="79" t="e">
        <f t="shared" si="13"/>
        <v>#DIV/0!</v>
      </c>
    </row>
    <row r="240" spans="1:5" ht="15" x14ac:dyDescent="0.2">
      <c r="A240" s="111" t="s">
        <v>246</v>
      </c>
      <c r="B240" s="108"/>
      <c r="C240" s="79" t="e">
        <f t="shared" si="12"/>
        <v>#DIV/0!</v>
      </c>
      <c r="D240" s="207"/>
      <c r="E240" s="79" t="e">
        <f t="shared" si="13"/>
        <v>#DIV/0!</v>
      </c>
    </row>
    <row r="241" spans="1:5" ht="15" x14ac:dyDescent="0.2">
      <c r="A241" s="111" t="s">
        <v>249</v>
      </c>
      <c r="B241" s="108"/>
      <c r="C241" s="79" t="e">
        <f t="shared" si="12"/>
        <v>#DIV/0!</v>
      </c>
      <c r="D241" s="207"/>
      <c r="E241" s="79" t="e">
        <f t="shared" si="13"/>
        <v>#DIV/0!</v>
      </c>
    </row>
    <row r="242" spans="1:5" ht="15" x14ac:dyDescent="0.2">
      <c r="A242" s="111" t="s">
        <v>330</v>
      </c>
      <c r="B242" s="108"/>
      <c r="C242" s="79" t="e">
        <f t="shared" si="12"/>
        <v>#DIV/0!</v>
      </c>
      <c r="D242" s="207"/>
      <c r="E242" s="79" t="e">
        <f t="shared" si="13"/>
        <v>#DIV/0!</v>
      </c>
    </row>
    <row r="243" spans="1:5" ht="15" x14ac:dyDescent="0.2">
      <c r="A243" s="111" t="s">
        <v>331</v>
      </c>
      <c r="B243" s="108"/>
      <c r="C243" s="79" t="e">
        <f t="shared" si="12"/>
        <v>#DIV/0!</v>
      </c>
      <c r="D243" s="207"/>
      <c r="E243" s="79" t="e">
        <f t="shared" si="13"/>
        <v>#DIV/0!</v>
      </c>
    </row>
    <row r="244" spans="1:5" ht="15" x14ac:dyDescent="0.2">
      <c r="A244" s="111" t="s">
        <v>274</v>
      </c>
      <c r="B244" s="108"/>
      <c r="C244" s="79" t="e">
        <f t="shared" si="12"/>
        <v>#DIV/0!</v>
      </c>
      <c r="D244" s="207"/>
      <c r="E244" s="79" t="e">
        <f t="shared" si="13"/>
        <v>#DIV/0!</v>
      </c>
    </row>
    <row r="245" spans="1:5" ht="15" x14ac:dyDescent="0.2">
      <c r="A245" s="111" t="s">
        <v>306</v>
      </c>
      <c r="B245" s="108"/>
      <c r="C245" s="79" t="e">
        <f t="shared" si="12"/>
        <v>#DIV/0!</v>
      </c>
      <c r="D245" s="207"/>
      <c r="E245" s="79" t="e">
        <f t="shared" si="13"/>
        <v>#DIV/0!</v>
      </c>
    </row>
    <row r="246" spans="1:5" ht="15" x14ac:dyDescent="0.2">
      <c r="A246" s="111" t="s">
        <v>273</v>
      </c>
      <c r="B246" s="108"/>
      <c r="C246" s="79" t="e">
        <f t="shared" si="12"/>
        <v>#DIV/0!</v>
      </c>
      <c r="D246" s="207"/>
      <c r="E246" s="79" t="e">
        <f t="shared" si="13"/>
        <v>#DIV/0!</v>
      </c>
    </row>
    <row r="247" spans="1:5" ht="15" x14ac:dyDescent="0.2">
      <c r="A247" s="296" t="s">
        <v>309</v>
      </c>
      <c r="B247" s="108"/>
      <c r="C247" s="79" t="e">
        <f t="shared" si="12"/>
        <v>#DIV/0!</v>
      </c>
      <c r="D247" s="207"/>
      <c r="E247" s="79" t="e">
        <f t="shared" si="13"/>
        <v>#DIV/0!</v>
      </c>
    </row>
    <row r="248" spans="1:5" ht="15" x14ac:dyDescent="0.2">
      <c r="A248" s="296" t="s">
        <v>310</v>
      </c>
      <c r="B248" s="108"/>
      <c r="C248" s="79" t="e">
        <f t="shared" si="12"/>
        <v>#DIV/0!</v>
      </c>
      <c r="D248" s="207"/>
      <c r="E248" s="79" t="e">
        <f t="shared" si="13"/>
        <v>#DIV/0!</v>
      </c>
    </row>
    <row r="249" spans="1:5" ht="15" x14ac:dyDescent="0.25">
      <c r="A249" s="454" t="s">
        <v>394</v>
      </c>
      <c r="B249" s="108"/>
      <c r="C249" s="79" t="e">
        <f t="shared" si="12"/>
        <v>#DIV/0!</v>
      </c>
      <c r="D249" s="207"/>
      <c r="E249" s="79" t="e">
        <f t="shared" si="13"/>
        <v>#DIV/0!</v>
      </c>
    </row>
    <row r="250" spans="1:5" ht="15" x14ac:dyDescent="0.2">
      <c r="A250" s="111" t="s">
        <v>395</v>
      </c>
      <c r="B250" s="108"/>
      <c r="C250" s="79" t="e">
        <f t="shared" si="12"/>
        <v>#DIV/0!</v>
      </c>
      <c r="D250" s="207"/>
      <c r="E250" s="79" t="e">
        <f t="shared" si="13"/>
        <v>#DIV/0!</v>
      </c>
    </row>
    <row r="251" spans="1:5" ht="15" x14ac:dyDescent="0.2">
      <c r="A251" s="111" t="s">
        <v>373</v>
      </c>
      <c r="B251" s="108"/>
      <c r="C251" s="79" t="e">
        <f t="shared" si="12"/>
        <v>#DIV/0!</v>
      </c>
      <c r="D251" s="207"/>
      <c r="E251" s="79" t="e">
        <f t="shared" si="13"/>
        <v>#DIV/0!</v>
      </c>
    </row>
    <row r="252" spans="1:5" ht="15" x14ac:dyDescent="0.2">
      <c r="A252" s="112" t="s">
        <v>374</v>
      </c>
      <c r="B252" s="108"/>
      <c r="C252" s="79" t="e">
        <f t="shared" si="12"/>
        <v>#DIV/0!</v>
      </c>
      <c r="D252" s="207"/>
      <c r="E252" s="79" t="e">
        <f t="shared" si="13"/>
        <v>#DIV/0!</v>
      </c>
    </row>
    <row r="253" spans="1:5" ht="15" x14ac:dyDescent="0.2">
      <c r="A253" s="112" t="s">
        <v>375</v>
      </c>
      <c r="B253" s="108"/>
      <c r="C253" s="79" t="e">
        <f t="shared" si="12"/>
        <v>#DIV/0!</v>
      </c>
      <c r="D253" s="207"/>
      <c r="E253" s="79" t="e">
        <f t="shared" si="13"/>
        <v>#DIV/0!</v>
      </c>
    </row>
    <row r="254" spans="1:5" ht="15" x14ac:dyDescent="0.2">
      <c r="A254" s="296" t="s">
        <v>376</v>
      </c>
      <c r="B254" s="108"/>
      <c r="C254" s="79" t="e">
        <f t="shared" si="12"/>
        <v>#DIV/0!</v>
      </c>
      <c r="D254" s="207"/>
      <c r="E254" s="79" t="e">
        <f t="shared" si="13"/>
        <v>#DIV/0!</v>
      </c>
    </row>
    <row r="255" spans="1:5" ht="15" x14ac:dyDescent="0.2">
      <c r="A255" s="296" t="s">
        <v>377</v>
      </c>
      <c r="B255" s="108"/>
      <c r="C255" s="79" t="e">
        <f t="shared" si="12"/>
        <v>#DIV/0!</v>
      </c>
      <c r="D255" s="207"/>
      <c r="E255" s="79" t="e">
        <f t="shared" si="13"/>
        <v>#DIV/0!</v>
      </c>
    </row>
    <row r="256" spans="1:5" ht="15" x14ac:dyDescent="0.2">
      <c r="A256" s="112" t="s">
        <v>379</v>
      </c>
      <c r="B256" s="108"/>
      <c r="C256" s="79" t="e">
        <f t="shared" si="12"/>
        <v>#DIV/0!</v>
      </c>
      <c r="D256" s="207"/>
      <c r="E256" s="79" t="e">
        <f t="shared" si="13"/>
        <v>#DIV/0!</v>
      </c>
    </row>
    <row r="257" spans="1:5" ht="15" x14ac:dyDescent="0.2">
      <c r="A257" s="112" t="s">
        <v>378</v>
      </c>
      <c r="B257" s="108"/>
      <c r="C257" s="79" t="e">
        <f t="shared" si="12"/>
        <v>#DIV/0!</v>
      </c>
      <c r="D257" s="207"/>
      <c r="E257" s="79" t="e">
        <f t="shared" si="13"/>
        <v>#DIV/0!</v>
      </c>
    </row>
    <row r="258" spans="1:5" ht="15" x14ac:dyDescent="0.2">
      <c r="A258" s="111" t="s">
        <v>387</v>
      </c>
      <c r="B258" s="108"/>
      <c r="C258" s="79" t="e">
        <f t="shared" si="12"/>
        <v>#DIV/0!</v>
      </c>
      <c r="D258" s="207"/>
      <c r="E258" s="79" t="e">
        <f t="shared" si="13"/>
        <v>#DIV/0!</v>
      </c>
    </row>
    <row r="259" spans="1:5" ht="12.75" customHeight="1" x14ac:dyDescent="0.2">
      <c r="A259" s="111" t="s">
        <v>388</v>
      </c>
      <c r="B259" s="108"/>
      <c r="C259" s="79" t="e">
        <f t="shared" si="12"/>
        <v>#DIV/0!</v>
      </c>
      <c r="D259" s="207"/>
      <c r="E259" s="79" t="e">
        <f t="shared" si="13"/>
        <v>#DIV/0!</v>
      </c>
    </row>
    <row r="260" spans="1:5" ht="15" x14ac:dyDescent="0.2">
      <c r="A260" s="111" t="s">
        <v>389</v>
      </c>
      <c r="B260" s="108"/>
      <c r="C260" s="79" t="e">
        <f t="shared" si="12"/>
        <v>#DIV/0!</v>
      </c>
      <c r="D260" s="207"/>
      <c r="E260" s="79" t="e">
        <f t="shared" si="13"/>
        <v>#DIV/0!</v>
      </c>
    </row>
    <row r="261" spans="1:5" ht="15" x14ac:dyDescent="0.2">
      <c r="A261" s="297" t="s">
        <v>390</v>
      </c>
      <c r="B261" s="108"/>
      <c r="C261" s="79" t="e">
        <f t="shared" si="12"/>
        <v>#DIV/0!</v>
      </c>
      <c r="D261" s="207"/>
      <c r="E261" s="79" t="e">
        <f t="shared" si="13"/>
        <v>#DIV/0!</v>
      </c>
    </row>
    <row r="262" spans="1:5" ht="15" x14ac:dyDescent="0.2">
      <c r="A262" s="296" t="s">
        <v>391</v>
      </c>
      <c r="B262" s="108"/>
      <c r="C262" s="79" t="e">
        <f t="shared" si="12"/>
        <v>#DIV/0!</v>
      </c>
      <c r="D262" s="207"/>
      <c r="E262" s="79" t="e">
        <f t="shared" si="13"/>
        <v>#DIV/0!</v>
      </c>
    </row>
    <row r="263" spans="1:5" ht="15" x14ac:dyDescent="0.2">
      <c r="A263" s="111" t="s">
        <v>393</v>
      </c>
      <c r="B263" s="108"/>
      <c r="C263" s="79" t="e">
        <f t="shared" si="12"/>
        <v>#DIV/0!</v>
      </c>
      <c r="D263" s="207"/>
      <c r="E263" s="79" t="e">
        <f t="shared" si="13"/>
        <v>#DIV/0!</v>
      </c>
    </row>
    <row r="264" spans="1:5" ht="15" x14ac:dyDescent="0.2">
      <c r="A264" s="111" t="s">
        <v>392</v>
      </c>
      <c r="B264" s="108"/>
      <c r="C264" s="79" t="e">
        <f t="shared" si="12"/>
        <v>#DIV/0!</v>
      </c>
      <c r="D264" s="207"/>
      <c r="E264" s="79" t="e">
        <f t="shared" si="13"/>
        <v>#DIV/0!</v>
      </c>
    </row>
    <row r="265" spans="1:5" ht="15" x14ac:dyDescent="0.2">
      <c r="A265" s="111" t="s">
        <v>386</v>
      </c>
      <c r="B265" s="108"/>
      <c r="C265" s="79" t="e">
        <f t="shared" si="12"/>
        <v>#DIV/0!</v>
      </c>
      <c r="D265" s="207"/>
      <c r="E265" s="79" t="e">
        <f t="shared" si="13"/>
        <v>#DIV/0!</v>
      </c>
    </row>
    <row r="266" spans="1:5" ht="15" x14ac:dyDescent="0.2">
      <c r="A266" s="111" t="s">
        <v>380</v>
      </c>
      <c r="B266" s="108"/>
      <c r="C266" s="79" t="e">
        <f t="shared" si="12"/>
        <v>#DIV/0!</v>
      </c>
      <c r="D266" s="207"/>
      <c r="E266" s="79" t="e">
        <f t="shared" si="13"/>
        <v>#DIV/0!</v>
      </c>
    </row>
    <row r="267" spans="1:5" ht="15" x14ac:dyDescent="0.2">
      <c r="A267" s="111" t="s">
        <v>381</v>
      </c>
      <c r="B267" s="108"/>
      <c r="C267" s="79" t="e">
        <f t="shared" si="12"/>
        <v>#DIV/0!</v>
      </c>
      <c r="D267" s="207"/>
      <c r="E267" s="79" t="e">
        <f t="shared" si="13"/>
        <v>#DIV/0!</v>
      </c>
    </row>
    <row r="268" spans="1:5" ht="15" x14ac:dyDescent="0.2">
      <c r="A268" s="297" t="s">
        <v>382</v>
      </c>
      <c r="B268" s="108"/>
      <c r="C268" s="79" t="e">
        <f t="shared" si="12"/>
        <v>#DIV/0!</v>
      </c>
      <c r="D268" s="207"/>
      <c r="E268" s="79" t="e">
        <f t="shared" si="13"/>
        <v>#DIV/0!</v>
      </c>
    </row>
    <row r="269" spans="1:5" ht="15" x14ac:dyDescent="0.2">
      <c r="A269" s="296" t="s">
        <v>383</v>
      </c>
      <c r="B269" s="108"/>
      <c r="C269" s="79" t="e">
        <f t="shared" si="12"/>
        <v>#DIV/0!</v>
      </c>
      <c r="D269" s="207"/>
      <c r="E269" s="79" t="e">
        <f t="shared" si="13"/>
        <v>#DIV/0!</v>
      </c>
    </row>
    <row r="270" spans="1:5" ht="15" x14ac:dyDescent="0.2">
      <c r="A270" s="111" t="s">
        <v>385</v>
      </c>
      <c r="B270" s="108"/>
      <c r="C270" s="79" t="e">
        <f t="shared" si="12"/>
        <v>#DIV/0!</v>
      </c>
      <c r="D270" s="207"/>
      <c r="E270" s="79" t="e">
        <f t="shared" si="13"/>
        <v>#DIV/0!</v>
      </c>
    </row>
    <row r="271" spans="1:5" ht="13.5" customHeight="1" x14ac:dyDescent="0.2">
      <c r="A271" s="111" t="s">
        <v>384</v>
      </c>
      <c r="B271" s="108"/>
      <c r="C271" s="79" t="e">
        <f t="shared" si="12"/>
        <v>#DIV/0!</v>
      </c>
      <c r="D271" s="207"/>
      <c r="E271" s="79" t="e">
        <f t="shared" si="13"/>
        <v>#DIV/0!</v>
      </c>
    </row>
    <row r="272" spans="1:5" ht="15" x14ac:dyDescent="0.2">
      <c r="A272" s="431" t="s">
        <v>465</v>
      </c>
      <c r="B272" s="108"/>
      <c r="C272" s="79" t="e">
        <f t="shared" si="12"/>
        <v>#DIV/0!</v>
      </c>
      <c r="D272" s="207"/>
      <c r="E272" s="79" t="e">
        <f t="shared" si="13"/>
        <v>#DIV/0!</v>
      </c>
    </row>
    <row r="273" spans="1:5" ht="15" x14ac:dyDescent="0.25">
      <c r="A273" s="454" t="s">
        <v>466</v>
      </c>
      <c r="B273" s="108"/>
      <c r="C273" s="79" t="e">
        <f t="shared" si="12"/>
        <v>#DIV/0!</v>
      </c>
      <c r="D273" s="207"/>
      <c r="E273" s="79" t="e">
        <f t="shared" si="13"/>
        <v>#DIV/0!</v>
      </c>
    </row>
    <row r="274" spans="1:5" ht="15" x14ac:dyDescent="0.25">
      <c r="A274" s="454" t="s">
        <v>467</v>
      </c>
      <c r="B274" s="108"/>
      <c r="C274" s="79" t="e">
        <f t="shared" si="12"/>
        <v>#DIV/0!</v>
      </c>
      <c r="D274" s="207"/>
      <c r="E274" s="79" t="e">
        <f t="shared" si="13"/>
        <v>#DIV/0!</v>
      </c>
    </row>
    <row r="275" spans="1:5" ht="15" x14ac:dyDescent="0.2">
      <c r="A275" s="111" t="s">
        <v>449</v>
      </c>
      <c r="B275" s="108"/>
      <c r="C275" s="79" t="e">
        <f t="shared" si="12"/>
        <v>#DIV/0!</v>
      </c>
      <c r="D275" s="207"/>
      <c r="E275" s="79" t="e">
        <f t="shared" si="13"/>
        <v>#DIV/0!</v>
      </c>
    </row>
    <row r="276" spans="1:5" ht="15" x14ac:dyDescent="0.2">
      <c r="A276" s="111" t="s">
        <v>450</v>
      </c>
      <c r="B276" s="108"/>
      <c r="C276" s="79" t="e">
        <f t="shared" si="12"/>
        <v>#DIV/0!</v>
      </c>
      <c r="D276" s="207"/>
      <c r="E276" s="79" t="e">
        <f t="shared" si="13"/>
        <v>#DIV/0!</v>
      </c>
    </row>
    <row r="277" spans="1:5" ht="15" x14ac:dyDescent="0.2">
      <c r="A277" s="431" t="s">
        <v>468</v>
      </c>
      <c r="B277" s="108"/>
      <c r="C277" s="79" t="e">
        <f t="shared" si="12"/>
        <v>#DIV/0!</v>
      </c>
      <c r="D277" s="207"/>
      <c r="E277" s="79" t="e">
        <f t="shared" si="13"/>
        <v>#DIV/0!</v>
      </c>
    </row>
    <row r="278" spans="1:5" ht="15" x14ac:dyDescent="0.25">
      <c r="A278" s="454" t="s">
        <v>469</v>
      </c>
      <c r="B278" s="108"/>
      <c r="C278" s="79" t="e">
        <f t="shared" si="12"/>
        <v>#DIV/0!</v>
      </c>
      <c r="D278" s="207"/>
      <c r="E278" s="79" t="e">
        <f t="shared" si="13"/>
        <v>#DIV/0!</v>
      </c>
    </row>
    <row r="279" spans="1:5" ht="15" x14ac:dyDescent="0.25">
      <c r="A279" s="454" t="s">
        <v>470</v>
      </c>
      <c r="B279" s="108"/>
      <c r="C279" s="79" t="e">
        <f t="shared" si="12"/>
        <v>#DIV/0!</v>
      </c>
      <c r="D279" s="207"/>
      <c r="E279" s="79" t="e">
        <f t="shared" si="13"/>
        <v>#DIV/0!</v>
      </c>
    </row>
    <row r="280" spans="1:5" ht="15" x14ac:dyDescent="0.2">
      <c r="A280" s="111" t="s">
        <v>451</v>
      </c>
      <c r="B280" s="108"/>
      <c r="C280" s="79" t="e">
        <f t="shared" si="12"/>
        <v>#DIV/0!</v>
      </c>
      <c r="D280" s="207"/>
      <c r="E280" s="79" t="e">
        <f t="shared" si="13"/>
        <v>#DIV/0!</v>
      </c>
    </row>
    <row r="281" spans="1:5" ht="15" x14ac:dyDescent="0.2">
      <c r="A281" s="111" t="s">
        <v>452</v>
      </c>
      <c r="B281" s="108"/>
      <c r="C281" s="79" t="e">
        <f t="shared" ref="C281:C301" si="14">B281/B$302*100</f>
        <v>#DIV/0!</v>
      </c>
      <c r="D281" s="207"/>
      <c r="E281" s="79" t="e">
        <f t="shared" ref="E281:E301" si="15">D281/D$302*100</f>
        <v>#DIV/0!</v>
      </c>
    </row>
    <row r="282" spans="1:5" ht="15" x14ac:dyDescent="0.2">
      <c r="A282" s="111" t="s">
        <v>265</v>
      </c>
      <c r="B282" s="108"/>
      <c r="C282" s="79" t="e">
        <f t="shared" si="14"/>
        <v>#DIV/0!</v>
      </c>
      <c r="D282" s="207"/>
      <c r="E282" s="79" t="e">
        <f t="shared" si="15"/>
        <v>#DIV/0!</v>
      </c>
    </row>
    <row r="283" spans="1:5" ht="15" x14ac:dyDescent="0.2">
      <c r="A283" s="111" t="s">
        <v>266</v>
      </c>
      <c r="B283" s="108"/>
      <c r="C283" s="79" t="e">
        <f t="shared" si="14"/>
        <v>#DIV/0!</v>
      </c>
      <c r="D283" s="207"/>
      <c r="E283" s="79" t="e">
        <f t="shared" si="15"/>
        <v>#DIV/0!</v>
      </c>
    </row>
    <row r="284" spans="1:5" ht="15" x14ac:dyDescent="0.2">
      <c r="A284" s="297" t="s">
        <v>311</v>
      </c>
      <c r="B284" s="108"/>
      <c r="C284" s="79" t="e">
        <f t="shared" si="14"/>
        <v>#DIV/0!</v>
      </c>
      <c r="D284" s="207"/>
      <c r="E284" s="79" t="e">
        <f t="shared" si="15"/>
        <v>#DIV/0!</v>
      </c>
    </row>
    <row r="285" spans="1:5" ht="15" x14ac:dyDescent="0.2">
      <c r="A285" s="297" t="s">
        <v>396</v>
      </c>
      <c r="B285" s="108"/>
      <c r="C285" s="79" t="e">
        <f t="shared" si="14"/>
        <v>#DIV/0!</v>
      </c>
      <c r="D285" s="207"/>
      <c r="E285" s="79" t="e">
        <f t="shared" si="15"/>
        <v>#DIV/0!</v>
      </c>
    </row>
    <row r="286" spans="1:5" ht="15" x14ac:dyDescent="0.2">
      <c r="A286" s="297" t="s">
        <v>397</v>
      </c>
      <c r="B286" s="108"/>
      <c r="C286" s="79" t="e">
        <f t="shared" si="14"/>
        <v>#DIV/0!</v>
      </c>
      <c r="D286" s="207"/>
      <c r="E286" s="79" t="e">
        <f t="shared" si="15"/>
        <v>#DIV/0!</v>
      </c>
    </row>
    <row r="287" spans="1:5" ht="15" x14ac:dyDescent="0.2">
      <c r="A287" s="111" t="s">
        <v>267</v>
      </c>
      <c r="B287" s="108"/>
      <c r="C287" s="79" t="e">
        <f t="shared" si="14"/>
        <v>#DIV/0!</v>
      </c>
      <c r="D287" s="207"/>
      <c r="E287" s="79" t="e">
        <f t="shared" si="15"/>
        <v>#DIV/0!</v>
      </c>
    </row>
    <row r="288" spans="1:5" ht="15" x14ac:dyDescent="0.2">
      <c r="A288" s="111" t="s">
        <v>268</v>
      </c>
      <c r="B288" s="108"/>
      <c r="C288" s="79" t="e">
        <f t="shared" si="14"/>
        <v>#DIV/0!</v>
      </c>
      <c r="D288" s="207"/>
      <c r="E288" s="79" t="e">
        <f t="shared" si="15"/>
        <v>#DIV/0!</v>
      </c>
    </row>
    <row r="289" spans="1:5" ht="15" x14ac:dyDescent="0.2">
      <c r="A289" s="111" t="s">
        <v>269</v>
      </c>
      <c r="B289" s="108"/>
      <c r="C289" s="79" t="e">
        <f t="shared" si="14"/>
        <v>#DIV/0!</v>
      </c>
      <c r="D289" s="207"/>
      <c r="E289" s="79" t="e">
        <f t="shared" si="15"/>
        <v>#DIV/0!</v>
      </c>
    </row>
    <row r="290" spans="1:5" ht="15" x14ac:dyDescent="0.2">
      <c r="A290" s="111" t="s">
        <v>296</v>
      </c>
      <c r="B290" s="108"/>
      <c r="C290" s="79" t="e">
        <f t="shared" si="14"/>
        <v>#DIV/0!</v>
      </c>
      <c r="D290" s="207"/>
      <c r="E290" s="79" t="e">
        <f t="shared" si="15"/>
        <v>#DIV/0!</v>
      </c>
    </row>
    <row r="291" spans="1:5" ht="15" x14ac:dyDescent="0.2">
      <c r="A291" s="111" t="s">
        <v>453</v>
      </c>
      <c r="B291" s="108"/>
      <c r="C291" s="79" t="e">
        <f t="shared" si="14"/>
        <v>#DIV/0!</v>
      </c>
      <c r="D291" s="207"/>
      <c r="E291" s="79" t="e">
        <f t="shared" si="15"/>
        <v>#DIV/0!</v>
      </c>
    </row>
    <row r="292" spans="1:5" ht="15" x14ac:dyDescent="0.2">
      <c r="A292" s="111" t="s">
        <v>454</v>
      </c>
      <c r="B292" s="108"/>
      <c r="C292" s="79" t="e">
        <f t="shared" si="14"/>
        <v>#DIV/0!</v>
      </c>
      <c r="D292" s="207"/>
      <c r="E292" s="79" t="e">
        <f t="shared" si="15"/>
        <v>#DIV/0!</v>
      </c>
    </row>
    <row r="293" spans="1:5" ht="15" x14ac:dyDescent="0.2">
      <c r="A293" s="111" t="s">
        <v>250</v>
      </c>
      <c r="B293" s="108"/>
      <c r="C293" s="79" t="e">
        <f t="shared" si="14"/>
        <v>#DIV/0!</v>
      </c>
      <c r="D293" s="207"/>
      <c r="E293" s="79" t="e">
        <f t="shared" si="15"/>
        <v>#DIV/0!</v>
      </c>
    </row>
    <row r="294" spans="1:5" ht="15" x14ac:dyDescent="0.2">
      <c r="A294" s="111" t="s">
        <v>251</v>
      </c>
      <c r="B294" s="108"/>
      <c r="C294" s="79" t="e">
        <f t="shared" si="14"/>
        <v>#DIV/0!</v>
      </c>
      <c r="D294" s="207"/>
      <c r="E294" s="79" t="e">
        <f t="shared" si="15"/>
        <v>#DIV/0!</v>
      </c>
    </row>
    <row r="295" spans="1:5" ht="15" x14ac:dyDescent="0.2">
      <c r="A295" s="297" t="s">
        <v>312</v>
      </c>
      <c r="B295" s="108"/>
      <c r="C295" s="79" t="e">
        <f t="shared" si="14"/>
        <v>#DIV/0!</v>
      </c>
      <c r="D295" s="207"/>
      <c r="E295" s="79" t="e">
        <f t="shared" si="15"/>
        <v>#DIV/0!</v>
      </c>
    </row>
    <row r="296" spans="1:5" ht="15" x14ac:dyDescent="0.2">
      <c r="A296" s="112" t="s">
        <v>264</v>
      </c>
      <c r="B296" s="108"/>
      <c r="C296" s="79" t="e">
        <f t="shared" si="14"/>
        <v>#DIV/0!</v>
      </c>
      <c r="D296" s="207"/>
      <c r="E296" s="79" t="e">
        <f t="shared" si="15"/>
        <v>#DIV/0!</v>
      </c>
    </row>
    <row r="297" spans="1:5" ht="15" x14ac:dyDescent="0.2">
      <c r="A297" s="112" t="s">
        <v>270</v>
      </c>
      <c r="B297" s="108"/>
      <c r="C297" s="79" t="e">
        <f t="shared" si="14"/>
        <v>#DIV/0!</v>
      </c>
      <c r="D297" s="207"/>
      <c r="E297" s="79" t="e">
        <f t="shared" si="15"/>
        <v>#DIV/0!</v>
      </c>
    </row>
    <row r="298" spans="1:5" ht="15" x14ac:dyDescent="0.2">
      <c r="A298" s="296" t="s">
        <v>313</v>
      </c>
      <c r="B298" s="108"/>
      <c r="C298" s="79" t="e">
        <f t="shared" si="14"/>
        <v>#DIV/0!</v>
      </c>
      <c r="D298" s="207"/>
      <c r="E298" s="79" t="e">
        <f t="shared" si="15"/>
        <v>#DIV/0!</v>
      </c>
    </row>
    <row r="299" spans="1:5" ht="15" x14ac:dyDescent="0.2">
      <c r="A299" s="180" t="s">
        <v>352</v>
      </c>
      <c r="B299" s="108"/>
      <c r="C299" s="79" t="e">
        <f t="shared" si="14"/>
        <v>#DIV/0!</v>
      </c>
      <c r="D299" s="207"/>
      <c r="E299" s="79" t="e">
        <f t="shared" si="15"/>
        <v>#DIV/0!</v>
      </c>
    </row>
    <row r="300" spans="1:5" ht="15" x14ac:dyDescent="0.2">
      <c r="A300" s="180" t="s">
        <v>353</v>
      </c>
      <c r="B300" s="108"/>
      <c r="C300" s="79" t="e">
        <f t="shared" si="14"/>
        <v>#DIV/0!</v>
      </c>
      <c r="D300" s="207"/>
      <c r="E300" s="79" t="e">
        <f t="shared" si="15"/>
        <v>#DIV/0!</v>
      </c>
    </row>
    <row r="301" spans="1:5" ht="15" thickBot="1" x14ac:dyDescent="0.25">
      <c r="A301" s="113" t="s">
        <v>460</v>
      </c>
      <c r="B301" s="108"/>
      <c r="C301" s="79" t="e">
        <f t="shared" si="14"/>
        <v>#DIV/0!</v>
      </c>
      <c r="D301" s="207"/>
      <c r="E301" s="79" t="e">
        <f t="shared" si="15"/>
        <v>#DIV/0!</v>
      </c>
    </row>
    <row r="302" spans="1:5" ht="16.5" thickBot="1" x14ac:dyDescent="0.3">
      <c r="A302" s="622" t="s">
        <v>239</v>
      </c>
      <c r="B302" s="623">
        <f>SUM(B210:B301)</f>
        <v>0</v>
      </c>
      <c r="C302" s="624"/>
      <c r="D302" s="623">
        <f>SUM(D210:D301)</f>
        <v>0</v>
      </c>
      <c r="E302" s="624"/>
    </row>
    <row r="303" spans="1:5" ht="16.5" thickBot="1" x14ac:dyDescent="0.3">
      <c r="A303" s="198" t="s">
        <v>257</v>
      </c>
      <c r="B303" s="196">
        <f>SUM('Plan2 - UTI'!C68:C71)</f>
        <v>0</v>
      </c>
      <c r="D303" s="197">
        <f>'Plan2 - UTI'!C72</f>
        <v>0</v>
      </c>
      <c r="E303" s="26"/>
    </row>
    <row r="304" spans="1:5" ht="15" thickBot="1" x14ac:dyDescent="0.25">
      <c r="B304" s="27"/>
      <c r="C304" s="31"/>
      <c r="D304" s="27"/>
      <c r="E304" s="26"/>
    </row>
    <row r="305" spans="1:5" ht="16.5" thickBot="1" x14ac:dyDescent="0.3">
      <c r="A305" s="597" t="s">
        <v>41</v>
      </c>
      <c r="B305" s="598" t="s">
        <v>79</v>
      </c>
      <c r="C305" s="599"/>
      <c r="D305" s="600" t="s">
        <v>88</v>
      </c>
      <c r="E305" s="601"/>
    </row>
    <row r="306" spans="1:5" ht="39" customHeight="1" thickBot="1" x14ac:dyDescent="0.25">
      <c r="A306" s="114" t="s">
        <v>235</v>
      </c>
      <c r="B306" s="115" t="s">
        <v>236</v>
      </c>
      <c r="C306" s="115" t="s">
        <v>237</v>
      </c>
      <c r="D306" s="115" t="s">
        <v>238</v>
      </c>
      <c r="E306" s="115" t="s">
        <v>237</v>
      </c>
    </row>
    <row r="307" spans="1:5" ht="14.25" x14ac:dyDescent="0.2">
      <c r="A307" s="453" t="s">
        <v>329</v>
      </c>
      <c r="B307" s="107"/>
      <c r="C307" s="110" t="e">
        <f t="shared" ref="C307:C310" si="16">B307/B$399*100</f>
        <v>#DIV/0!</v>
      </c>
      <c r="D307" s="107"/>
      <c r="E307" s="110" t="e">
        <f t="shared" ref="E307:E310" si="17">D307/D$399*100</f>
        <v>#DIV/0!</v>
      </c>
    </row>
    <row r="308" spans="1:5" ht="14.25" x14ac:dyDescent="0.2">
      <c r="A308" s="111" t="s">
        <v>327</v>
      </c>
      <c r="B308" s="204"/>
      <c r="C308" s="79" t="e">
        <f t="shared" si="16"/>
        <v>#DIV/0!</v>
      </c>
      <c r="D308" s="204"/>
      <c r="E308" s="79" t="e">
        <f t="shared" si="17"/>
        <v>#DIV/0!</v>
      </c>
    </row>
    <row r="309" spans="1:5" ht="14.25" x14ac:dyDescent="0.2">
      <c r="A309" s="111" t="s">
        <v>328</v>
      </c>
      <c r="B309" s="204"/>
      <c r="C309" s="79" t="e">
        <f t="shared" si="16"/>
        <v>#DIV/0!</v>
      </c>
      <c r="D309" s="204"/>
      <c r="E309" s="79" t="e">
        <f t="shared" si="17"/>
        <v>#DIV/0!</v>
      </c>
    </row>
    <row r="310" spans="1:5" ht="14.25" x14ac:dyDescent="0.2">
      <c r="A310" s="111" t="s">
        <v>259</v>
      </c>
      <c r="B310" s="109"/>
      <c r="C310" s="79" t="e">
        <f t="shared" si="16"/>
        <v>#DIV/0!</v>
      </c>
      <c r="D310" s="204"/>
      <c r="E310" s="79" t="e">
        <f t="shared" si="17"/>
        <v>#DIV/0!</v>
      </c>
    </row>
    <row r="311" spans="1:5" ht="14.25" x14ac:dyDescent="0.2">
      <c r="A311" s="111" t="s">
        <v>260</v>
      </c>
      <c r="B311" s="109"/>
      <c r="C311" s="79" t="e">
        <f t="shared" ref="C311:C374" si="18">B311/B$399*100</f>
        <v>#DIV/0!</v>
      </c>
      <c r="D311" s="204"/>
      <c r="E311" s="79" t="e">
        <f t="shared" ref="E311:E374" si="19">D311/D$399*100</f>
        <v>#DIV/0!</v>
      </c>
    </row>
    <row r="312" spans="1:5" ht="14.25" x14ac:dyDescent="0.2">
      <c r="A312" s="111" t="s">
        <v>261</v>
      </c>
      <c r="B312" s="109"/>
      <c r="C312" s="79" t="e">
        <f t="shared" si="18"/>
        <v>#DIV/0!</v>
      </c>
      <c r="D312" s="204"/>
      <c r="E312" s="79" t="e">
        <f t="shared" si="19"/>
        <v>#DIV/0!</v>
      </c>
    </row>
    <row r="313" spans="1:5" ht="14.25" x14ac:dyDescent="0.2">
      <c r="A313" s="111" t="s">
        <v>262</v>
      </c>
      <c r="B313" s="109"/>
      <c r="C313" s="79" t="e">
        <f t="shared" si="18"/>
        <v>#DIV/0!</v>
      </c>
      <c r="D313" s="204"/>
      <c r="E313" s="79" t="e">
        <f t="shared" si="19"/>
        <v>#DIV/0!</v>
      </c>
    </row>
    <row r="314" spans="1:5" ht="14.25" x14ac:dyDescent="0.2">
      <c r="A314" s="111" t="s">
        <v>263</v>
      </c>
      <c r="B314" s="109"/>
      <c r="C314" s="79" t="e">
        <f t="shared" si="18"/>
        <v>#DIV/0!</v>
      </c>
      <c r="D314" s="204"/>
      <c r="E314" s="79" t="e">
        <f t="shared" si="19"/>
        <v>#DIV/0!</v>
      </c>
    </row>
    <row r="315" spans="1:5" ht="14.25" x14ac:dyDescent="0.2">
      <c r="A315" s="111" t="s">
        <v>332</v>
      </c>
      <c r="B315" s="109"/>
      <c r="C315" s="79" t="e">
        <f t="shared" si="18"/>
        <v>#DIV/0!</v>
      </c>
      <c r="D315" s="204"/>
      <c r="E315" s="79" t="e">
        <f t="shared" si="19"/>
        <v>#DIV/0!</v>
      </c>
    </row>
    <row r="316" spans="1:5" ht="15" x14ac:dyDescent="0.2">
      <c r="A316" s="111" t="s">
        <v>462</v>
      </c>
      <c r="B316" s="109"/>
      <c r="C316" s="79" t="e">
        <f t="shared" si="18"/>
        <v>#DIV/0!</v>
      </c>
      <c r="D316" s="204"/>
      <c r="E316" s="79" t="e">
        <f t="shared" si="19"/>
        <v>#DIV/0!</v>
      </c>
    </row>
    <row r="317" spans="1:5" ht="15" x14ac:dyDescent="0.25">
      <c r="A317" s="454" t="s">
        <v>463</v>
      </c>
      <c r="B317" s="109"/>
      <c r="C317" s="79" t="e">
        <f t="shared" si="18"/>
        <v>#DIV/0!</v>
      </c>
      <c r="D317" s="204"/>
      <c r="E317" s="79" t="e">
        <f t="shared" si="19"/>
        <v>#DIV/0!</v>
      </c>
    </row>
    <row r="318" spans="1:5" ht="15" x14ac:dyDescent="0.25">
      <c r="A318" s="454" t="s">
        <v>464</v>
      </c>
      <c r="B318" s="109"/>
      <c r="C318" s="79" t="e">
        <f t="shared" si="18"/>
        <v>#DIV/0!</v>
      </c>
      <c r="D318" s="204"/>
      <c r="E318" s="79" t="e">
        <f t="shared" si="19"/>
        <v>#DIV/0!</v>
      </c>
    </row>
    <row r="319" spans="1:5" ht="15" x14ac:dyDescent="0.2">
      <c r="A319" s="111" t="s">
        <v>448</v>
      </c>
      <c r="B319" s="109"/>
      <c r="C319" s="79" t="e">
        <f t="shared" si="18"/>
        <v>#DIV/0!</v>
      </c>
      <c r="D319" s="204"/>
      <c r="E319" s="79" t="e">
        <f t="shared" si="19"/>
        <v>#DIV/0!</v>
      </c>
    </row>
    <row r="320" spans="1:5" ht="15" x14ac:dyDescent="0.2">
      <c r="A320" s="111" t="s">
        <v>447</v>
      </c>
      <c r="B320" s="109"/>
      <c r="C320" s="79" t="e">
        <f t="shared" si="18"/>
        <v>#DIV/0!</v>
      </c>
      <c r="D320" s="204"/>
      <c r="E320" s="79" t="e">
        <f t="shared" si="19"/>
        <v>#DIV/0!</v>
      </c>
    </row>
    <row r="321" spans="1:5" ht="15" x14ac:dyDescent="0.2">
      <c r="A321" s="111" t="s">
        <v>258</v>
      </c>
      <c r="B321" s="109"/>
      <c r="C321" s="79" t="e">
        <f t="shared" si="18"/>
        <v>#DIV/0!</v>
      </c>
      <c r="D321" s="204"/>
      <c r="E321" s="79" t="e">
        <f t="shared" si="19"/>
        <v>#DIV/0!</v>
      </c>
    </row>
    <row r="322" spans="1:5" ht="15" x14ac:dyDescent="0.2">
      <c r="A322" s="111" t="s">
        <v>297</v>
      </c>
      <c r="B322" s="109"/>
      <c r="C322" s="79" t="e">
        <f t="shared" si="18"/>
        <v>#DIV/0!</v>
      </c>
      <c r="D322" s="204"/>
      <c r="E322" s="79" t="e">
        <f t="shared" si="19"/>
        <v>#DIV/0!</v>
      </c>
    </row>
    <row r="323" spans="1:5" ht="15" x14ac:dyDescent="0.2">
      <c r="A323" s="297" t="s">
        <v>307</v>
      </c>
      <c r="B323" s="109"/>
      <c r="C323" s="79" t="e">
        <f t="shared" si="18"/>
        <v>#DIV/0!</v>
      </c>
      <c r="D323" s="204"/>
      <c r="E323" s="79" t="e">
        <f t="shared" si="19"/>
        <v>#DIV/0!</v>
      </c>
    </row>
    <row r="324" spans="1:5" ht="15" x14ac:dyDescent="0.2">
      <c r="A324" s="111" t="s">
        <v>333</v>
      </c>
      <c r="B324" s="109"/>
      <c r="C324" s="79" t="e">
        <f t="shared" si="18"/>
        <v>#DIV/0!</v>
      </c>
      <c r="D324" s="204"/>
      <c r="E324" s="79" t="e">
        <f t="shared" si="19"/>
        <v>#DIV/0!</v>
      </c>
    </row>
    <row r="325" spans="1:5" ht="15" x14ac:dyDescent="0.2">
      <c r="A325" s="432" t="s">
        <v>334</v>
      </c>
      <c r="B325" s="109"/>
      <c r="C325" s="79" t="e">
        <f t="shared" si="18"/>
        <v>#DIV/0!</v>
      </c>
      <c r="D325" s="204"/>
      <c r="E325" s="79" t="e">
        <f t="shared" si="19"/>
        <v>#DIV/0!</v>
      </c>
    </row>
    <row r="326" spans="1:5" ht="15" x14ac:dyDescent="0.2">
      <c r="A326" s="432" t="s">
        <v>335</v>
      </c>
      <c r="B326" s="109"/>
      <c r="C326" s="79" t="e">
        <f t="shared" si="18"/>
        <v>#DIV/0!</v>
      </c>
      <c r="D326" s="204"/>
      <c r="E326" s="79" t="e">
        <f t="shared" si="19"/>
        <v>#DIV/0!</v>
      </c>
    </row>
    <row r="327" spans="1:5" ht="15" x14ac:dyDescent="0.2">
      <c r="A327" s="180" t="s">
        <v>351</v>
      </c>
      <c r="B327" s="109"/>
      <c r="C327" s="79" t="e">
        <f t="shared" si="18"/>
        <v>#DIV/0!</v>
      </c>
      <c r="D327" s="204"/>
      <c r="E327" s="79" t="e">
        <f t="shared" si="19"/>
        <v>#DIV/0!</v>
      </c>
    </row>
    <row r="328" spans="1:5" ht="15" x14ac:dyDescent="0.25">
      <c r="A328" s="454" t="s">
        <v>275</v>
      </c>
      <c r="B328" s="109"/>
      <c r="C328" s="79" t="e">
        <f t="shared" si="18"/>
        <v>#DIV/0!</v>
      </c>
      <c r="D328" s="204"/>
      <c r="E328" s="79" t="e">
        <f t="shared" si="19"/>
        <v>#DIV/0!</v>
      </c>
    </row>
    <row r="329" spans="1:5" ht="15" x14ac:dyDescent="0.25">
      <c r="A329" s="454" t="s">
        <v>271</v>
      </c>
      <c r="B329" s="109"/>
      <c r="C329" s="79" t="e">
        <f t="shared" si="18"/>
        <v>#DIV/0!</v>
      </c>
      <c r="D329" s="204"/>
      <c r="E329" s="79" t="e">
        <f t="shared" si="19"/>
        <v>#DIV/0!</v>
      </c>
    </row>
    <row r="330" spans="1:5" ht="15" x14ac:dyDescent="0.25">
      <c r="A330" s="454" t="s">
        <v>272</v>
      </c>
      <c r="B330" s="109"/>
      <c r="C330" s="79" t="e">
        <f t="shared" si="18"/>
        <v>#DIV/0!</v>
      </c>
      <c r="D330" s="204"/>
      <c r="E330" s="79" t="e">
        <f t="shared" si="19"/>
        <v>#DIV/0!</v>
      </c>
    </row>
    <row r="331" spans="1:5" ht="15" x14ac:dyDescent="0.25">
      <c r="A331" s="454" t="s">
        <v>355</v>
      </c>
      <c r="B331" s="109"/>
      <c r="C331" s="79" t="e">
        <f t="shared" si="18"/>
        <v>#DIV/0!</v>
      </c>
      <c r="D331" s="204"/>
      <c r="E331" s="79" t="e">
        <f t="shared" si="19"/>
        <v>#DIV/0!</v>
      </c>
    </row>
    <row r="332" spans="1:5" ht="15" x14ac:dyDescent="0.25">
      <c r="A332" s="454" t="s">
        <v>354</v>
      </c>
      <c r="B332" s="109"/>
      <c r="C332" s="79" t="e">
        <f t="shared" si="18"/>
        <v>#DIV/0!</v>
      </c>
      <c r="D332" s="204"/>
      <c r="E332" s="79" t="e">
        <f t="shared" si="19"/>
        <v>#DIV/0!</v>
      </c>
    </row>
    <row r="333" spans="1:5" ht="15" x14ac:dyDescent="0.25">
      <c r="A333" s="454" t="s">
        <v>402</v>
      </c>
      <c r="B333" s="109"/>
      <c r="C333" s="79" t="e">
        <f t="shared" si="18"/>
        <v>#DIV/0!</v>
      </c>
      <c r="D333" s="204"/>
      <c r="E333" s="79" t="e">
        <f t="shared" si="19"/>
        <v>#DIV/0!</v>
      </c>
    </row>
    <row r="334" spans="1:5" ht="15" x14ac:dyDescent="0.25">
      <c r="A334" s="454" t="s">
        <v>403</v>
      </c>
      <c r="B334" s="109"/>
      <c r="C334" s="79" t="e">
        <f t="shared" si="18"/>
        <v>#DIV/0!</v>
      </c>
      <c r="D334" s="204"/>
      <c r="E334" s="79" t="e">
        <f t="shared" si="19"/>
        <v>#DIV/0!</v>
      </c>
    </row>
    <row r="335" spans="1:5" ht="15" x14ac:dyDescent="0.2">
      <c r="A335" s="111" t="s">
        <v>247</v>
      </c>
      <c r="B335" s="109"/>
      <c r="C335" s="79" t="e">
        <f t="shared" si="18"/>
        <v>#DIV/0!</v>
      </c>
      <c r="D335" s="204"/>
      <c r="E335" s="79" t="e">
        <f t="shared" si="19"/>
        <v>#DIV/0!</v>
      </c>
    </row>
    <row r="336" spans="1:5" ht="15" x14ac:dyDescent="0.2">
      <c r="A336" s="111" t="s">
        <v>248</v>
      </c>
      <c r="B336" s="109"/>
      <c r="C336" s="79" t="e">
        <f t="shared" si="18"/>
        <v>#DIV/0!</v>
      </c>
      <c r="D336" s="204"/>
      <c r="E336" s="79" t="e">
        <f t="shared" si="19"/>
        <v>#DIV/0!</v>
      </c>
    </row>
    <row r="337" spans="1:5" ht="15" x14ac:dyDescent="0.2">
      <c r="A337" s="111" t="s">
        <v>246</v>
      </c>
      <c r="B337" s="109"/>
      <c r="C337" s="79" t="e">
        <f t="shared" si="18"/>
        <v>#DIV/0!</v>
      </c>
      <c r="D337" s="204"/>
      <c r="E337" s="79" t="e">
        <f t="shared" si="19"/>
        <v>#DIV/0!</v>
      </c>
    </row>
    <row r="338" spans="1:5" ht="15" x14ac:dyDescent="0.2">
      <c r="A338" s="111" t="s">
        <v>249</v>
      </c>
      <c r="B338" s="109"/>
      <c r="C338" s="79" t="e">
        <f t="shared" si="18"/>
        <v>#DIV/0!</v>
      </c>
      <c r="D338" s="204"/>
      <c r="E338" s="79" t="e">
        <f t="shared" si="19"/>
        <v>#DIV/0!</v>
      </c>
    </row>
    <row r="339" spans="1:5" ht="15" x14ac:dyDescent="0.2">
      <c r="A339" s="111" t="s">
        <v>330</v>
      </c>
      <c r="B339" s="109"/>
      <c r="C339" s="79" t="e">
        <f t="shared" si="18"/>
        <v>#DIV/0!</v>
      </c>
      <c r="D339" s="204"/>
      <c r="E339" s="79" t="e">
        <f t="shared" si="19"/>
        <v>#DIV/0!</v>
      </c>
    </row>
    <row r="340" spans="1:5" ht="15" x14ac:dyDescent="0.2">
      <c r="A340" s="111" t="s">
        <v>331</v>
      </c>
      <c r="B340" s="109"/>
      <c r="C340" s="79" t="e">
        <f t="shared" si="18"/>
        <v>#DIV/0!</v>
      </c>
      <c r="D340" s="204"/>
      <c r="E340" s="79" t="e">
        <f t="shared" si="19"/>
        <v>#DIV/0!</v>
      </c>
    </row>
    <row r="341" spans="1:5" ht="15" x14ac:dyDescent="0.2">
      <c r="A341" s="111" t="s">
        <v>274</v>
      </c>
      <c r="B341" s="109"/>
      <c r="C341" s="79" t="e">
        <f t="shared" si="18"/>
        <v>#DIV/0!</v>
      </c>
      <c r="D341" s="204"/>
      <c r="E341" s="79" t="e">
        <f t="shared" si="19"/>
        <v>#DIV/0!</v>
      </c>
    </row>
    <row r="342" spans="1:5" ht="15" x14ac:dyDescent="0.2">
      <c r="A342" s="111" t="s">
        <v>306</v>
      </c>
      <c r="B342" s="109"/>
      <c r="C342" s="79" t="e">
        <f t="shared" si="18"/>
        <v>#DIV/0!</v>
      </c>
      <c r="D342" s="204"/>
      <c r="E342" s="79" t="e">
        <f t="shared" si="19"/>
        <v>#DIV/0!</v>
      </c>
    </row>
    <row r="343" spans="1:5" ht="15" x14ac:dyDescent="0.2">
      <c r="A343" s="111" t="s">
        <v>273</v>
      </c>
      <c r="B343" s="109"/>
      <c r="C343" s="79" t="e">
        <f t="shared" si="18"/>
        <v>#DIV/0!</v>
      </c>
      <c r="D343" s="204"/>
      <c r="E343" s="79" t="e">
        <f t="shared" si="19"/>
        <v>#DIV/0!</v>
      </c>
    </row>
    <row r="344" spans="1:5" ht="15" x14ac:dyDescent="0.2">
      <c r="A344" s="296" t="s">
        <v>309</v>
      </c>
      <c r="B344" s="109"/>
      <c r="C344" s="79" t="e">
        <f t="shared" si="18"/>
        <v>#DIV/0!</v>
      </c>
      <c r="D344" s="204"/>
      <c r="E344" s="79" t="e">
        <f t="shared" si="19"/>
        <v>#DIV/0!</v>
      </c>
    </row>
    <row r="345" spans="1:5" ht="15" x14ac:dyDescent="0.2">
      <c r="A345" s="296" t="s">
        <v>310</v>
      </c>
      <c r="B345" s="109"/>
      <c r="C345" s="79" t="e">
        <f t="shared" si="18"/>
        <v>#DIV/0!</v>
      </c>
      <c r="D345" s="204"/>
      <c r="E345" s="79" t="e">
        <f t="shared" si="19"/>
        <v>#DIV/0!</v>
      </c>
    </row>
    <row r="346" spans="1:5" ht="15" x14ac:dyDescent="0.25">
      <c r="A346" s="454" t="s">
        <v>394</v>
      </c>
      <c r="B346" s="109"/>
      <c r="C346" s="79" t="e">
        <f t="shared" si="18"/>
        <v>#DIV/0!</v>
      </c>
      <c r="D346" s="204"/>
      <c r="E346" s="79" t="e">
        <f t="shared" si="19"/>
        <v>#DIV/0!</v>
      </c>
    </row>
    <row r="347" spans="1:5" ht="15" x14ac:dyDescent="0.2">
      <c r="A347" s="111" t="s">
        <v>395</v>
      </c>
      <c r="B347" s="109"/>
      <c r="C347" s="79" t="e">
        <f t="shared" si="18"/>
        <v>#DIV/0!</v>
      </c>
      <c r="D347" s="204"/>
      <c r="E347" s="79" t="e">
        <f t="shared" si="19"/>
        <v>#DIV/0!</v>
      </c>
    </row>
    <row r="348" spans="1:5" ht="15" x14ac:dyDescent="0.2">
      <c r="A348" s="111" t="s">
        <v>373</v>
      </c>
      <c r="B348" s="109"/>
      <c r="C348" s="79" t="e">
        <f t="shared" si="18"/>
        <v>#DIV/0!</v>
      </c>
      <c r="D348" s="204"/>
      <c r="E348" s="79" t="e">
        <f t="shared" si="19"/>
        <v>#DIV/0!</v>
      </c>
    </row>
    <row r="349" spans="1:5" ht="15" x14ac:dyDescent="0.2">
      <c r="A349" s="112" t="s">
        <v>374</v>
      </c>
      <c r="B349" s="109"/>
      <c r="C349" s="79" t="e">
        <f t="shared" si="18"/>
        <v>#DIV/0!</v>
      </c>
      <c r="D349" s="204"/>
      <c r="E349" s="79" t="e">
        <f t="shared" si="19"/>
        <v>#DIV/0!</v>
      </c>
    </row>
    <row r="350" spans="1:5" ht="15" x14ac:dyDescent="0.2">
      <c r="A350" s="112" t="s">
        <v>375</v>
      </c>
      <c r="B350" s="109"/>
      <c r="C350" s="79" t="e">
        <f t="shared" si="18"/>
        <v>#DIV/0!</v>
      </c>
      <c r="D350" s="204"/>
      <c r="E350" s="79" t="e">
        <f t="shared" si="19"/>
        <v>#DIV/0!</v>
      </c>
    </row>
    <row r="351" spans="1:5" ht="15" x14ac:dyDescent="0.2">
      <c r="A351" s="296" t="s">
        <v>376</v>
      </c>
      <c r="B351" s="109"/>
      <c r="C351" s="79" t="e">
        <f t="shared" si="18"/>
        <v>#DIV/0!</v>
      </c>
      <c r="D351" s="204"/>
      <c r="E351" s="79" t="e">
        <f t="shared" si="19"/>
        <v>#DIV/0!</v>
      </c>
    </row>
    <row r="352" spans="1:5" ht="15" x14ac:dyDescent="0.2">
      <c r="A352" s="296" t="s">
        <v>377</v>
      </c>
      <c r="B352" s="109"/>
      <c r="C352" s="79" t="e">
        <f t="shared" si="18"/>
        <v>#DIV/0!</v>
      </c>
      <c r="D352" s="204"/>
      <c r="E352" s="79" t="e">
        <f t="shared" si="19"/>
        <v>#DIV/0!</v>
      </c>
    </row>
    <row r="353" spans="1:5" ht="15" x14ac:dyDescent="0.2">
      <c r="A353" s="112" t="s">
        <v>379</v>
      </c>
      <c r="B353" s="109"/>
      <c r="C353" s="79" t="e">
        <f t="shared" si="18"/>
        <v>#DIV/0!</v>
      </c>
      <c r="D353" s="204"/>
      <c r="E353" s="79" t="e">
        <f t="shared" si="19"/>
        <v>#DIV/0!</v>
      </c>
    </row>
    <row r="354" spans="1:5" ht="15" x14ac:dyDescent="0.2">
      <c r="A354" s="112" t="s">
        <v>378</v>
      </c>
      <c r="B354" s="109"/>
      <c r="C354" s="79" t="e">
        <f t="shared" si="18"/>
        <v>#DIV/0!</v>
      </c>
      <c r="D354" s="204"/>
      <c r="E354" s="79" t="e">
        <f t="shared" si="19"/>
        <v>#DIV/0!</v>
      </c>
    </row>
    <row r="355" spans="1:5" ht="15" x14ac:dyDescent="0.2">
      <c r="A355" s="111" t="s">
        <v>387</v>
      </c>
      <c r="B355" s="109"/>
      <c r="C355" s="79" t="e">
        <f t="shared" si="18"/>
        <v>#DIV/0!</v>
      </c>
      <c r="D355" s="204"/>
      <c r="E355" s="79" t="e">
        <f t="shared" si="19"/>
        <v>#DIV/0!</v>
      </c>
    </row>
    <row r="356" spans="1:5" ht="12.75" customHeight="1" x14ac:dyDescent="0.2">
      <c r="A356" s="111" t="s">
        <v>388</v>
      </c>
      <c r="B356" s="109"/>
      <c r="C356" s="79" t="e">
        <f t="shared" si="18"/>
        <v>#DIV/0!</v>
      </c>
      <c r="D356" s="204"/>
      <c r="E356" s="79" t="e">
        <f t="shared" si="19"/>
        <v>#DIV/0!</v>
      </c>
    </row>
    <row r="357" spans="1:5" ht="15" x14ac:dyDescent="0.2">
      <c r="A357" s="111" t="s">
        <v>389</v>
      </c>
      <c r="B357" s="109"/>
      <c r="C357" s="79" t="e">
        <f t="shared" si="18"/>
        <v>#DIV/0!</v>
      </c>
      <c r="D357" s="204"/>
      <c r="E357" s="79" t="e">
        <f t="shared" si="19"/>
        <v>#DIV/0!</v>
      </c>
    </row>
    <row r="358" spans="1:5" ht="15" x14ac:dyDescent="0.2">
      <c r="A358" s="297" t="s">
        <v>390</v>
      </c>
      <c r="B358" s="109"/>
      <c r="C358" s="79" t="e">
        <f t="shared" si="18"/>
        <v>#DIV/0!</v>
      </c>
      <c r="D358" s="204"/>
      <c r="E358" s="79" t="e">
        <f t="shared" si="19"/>
        <v>#DIV/0!</v>
      </c>
    </row>
    <row r="359" spans="1:5" ht="15" x14ac:dyDescent="0.2">
      <c r="A359" s="296" t="s">
        <v>391</v>
      </c>
      <c r="B359" s="109"/>
      <c r="C359" s="79" t="e">
        <f t="shared" si="18"/>
        <v>#DIV/0!</v>
      </c>
      <c r="D359" s="204"/>
      <c r="E359" s="79" t="e">
        <f t="shared" si="19"/>
        <v>#DIV/0!</v>
      </c>
    </row>
    <row r="360" spans="1:5" ht="15" x14ac:dyDescent="0.2">
      <c r="A360" s="111" t="s">
        <v>393</v>
      </c>
      <c r="B360" s="109"/>
      <c r="C360" s="79" t="e">
        <f t="shared" si="18"/>
        <v>#DIV/0!</v>
      </c>
      <c r="D360" s="204"/>
      <c r="E360" s="79" t="e">
        <f t="shared" si="19"/>
        <v>#DIV/0!</v>
      </c>
    </row>
    <row r="361" spans="1:5" ht="15" x14ac:dyDescent="0.2">
      <c r="A361" s="111" t="s">
        <v>392</v>
      </c>
      <c r="B361" s="109"/>
      <c r="C361" s="79" t="e">
        <f t="shared" si="18"/>
        <v>#DIV/0!</v>
      </c>
      <c r="D361" s="204"/>
      <c r="E361" s="79" t="e">
        <f t="shared" si="19"/>
        <v>#DIV/0!</v>
      </c>
    </row>
    <row r="362" spans="1:5" ht="15" x14ac:dyDescent="0.2">
      <c r="A362" s="111" t="s">
        <v>386</v>
      </c>
      <c r="B362" s="109"/>
      <c r="C362" s="79" t="e">
        <f t="shared" si="18"/>
        <v>#DIV/0!</v>
      </c>
      <c r="D362" s="204"/>
      <c r="E362" s="79" t="e">
        <f t="shared" si="19"/>
        <v>#DIV/0!</v>
      </c>
    </row>
    <row r="363" spans="1:5" ht="15" x14ac:dyDescent="0.2">
      <c r="A363" s="111" t="s">
        <v>380</v>
      </c>
      <c r="B363" s="109"/>
      <c r="C363" s="79" t="e">
        <f t="shared" si="18"/>
        <v>#DIV/0!</v>
      </c>
      <c r="D363" s="204"/>
      <c r="E363" s="79" t="e">
        <f t="shared" si="19"/>
        <v>#DIV/0!</v>
      </c>
    </row>
    <row r="364" spans="1:5" ht="15" x14ac:dyDescent="0.2">
      <c r="A364" s="111" t="s">
        <v>381</v>
      </c>
      <c r="B364" s="109"/>
      <c r="C364" s="79" t="e">
        <f t="shared" si="18"/>
        <v>#DIV/0!</v>
      </c>
      <c r="D364" s="204"/>
      <c r="E364" s="79" t="e">
        <f t="shared" si="19"/>
        <v>#DIV/0!</v>
      </c>
    </row>
    <row r="365" spans="1:5" ht="15" x14ac:dyDescent="0.2">
      <c r="A365" s="297" t="s">
        <v>382</v>
      </c>
      <c r="B365" s="109"/>
      <c r="C365" s="79" t="e">
        <f t="shared" si="18"/>
        <v>#DIV/0!</v>
      </c>
      <c r="D365" s="204"/>
      <c r="E365" s="79" t="e">
        <f t="shared" si="19"/>
        <v>#DIV/0!</v>
      </c>
    </row>
    <row r="366" spans="1:5" ht="15" x14ac:dyDescent="0.2">
      <c r="A366" s="296" t="s">
        <v>383</v>
      </c>
      <c r="B366" s="109"/>
      <c r="C366" s="79" t="e">
        <f t="shared" si="18"/>
        <v>#DIV/0!</v>
      </c>
      <c r="D366" s="204"/>
      <c r="E366" s="79" t="e">
        <f t="shared" si="19"/>
        <v>#DIV/0!</v>
      </c>
    </row>
    <row r="367" spans="1:5" ht="15" x14ac:dyDescent="0.2">
      <c r="A367" s="111" t="s">
        <v>385</v>
      </c>
      <c r="B367" s="109"/>
      <c r="C367" s="79" t="e">
        <f t="shared" si="18"/>
        <v>#DIV/0!</v>
      </c>
      <c r="D367" s="204"/>
      <c r="E367" s="79" t="e">
        <f t="shared" si="19"/>
        <v>#DIV/0!</v>
      </c>
    </row>
    <row r="368" spans="1:5" ht="13.5" customHeight="1" x14ac:dyDescent="0.2">
      <c r="A368" s="111" t="s">
        <v>384</v>
      </c>
      <c r="B368" s="109"/>
      <c r="C368" s="79" t="e">
        <f t="shared" si="18"/>
        <v>#DIV/0!</v>
      </c>
      <c r="D368" s="204"/>
      <c r="E368" s="79" t="e">
        <f t="shared" si="19"/>
        <v>#DIV/0!</v>
      </c>
    </row>
    <row r="369" spans="1:5" ht="15" x14ac:dyDescent="0.2">
      <c r="A369" s="431" t="s">
        <v>465</v>
      </c>
      <c r="B369" s="109"/>
      <c r="C369" s="79" t="e">
        <f t="shared" si="18"/>
        <v>#DIV/0!</v>
      </c>
      <c r="D369" s="204"/>
      <c r="E369" s="79" t="e">
        <f t="shared" si="19"/>
        <v>#DIV/0!</v>
      </c>
    </row>
    <row r="370" spans="1:5" ht="15" x14ac:dyDescent="0.25">
      <c r="A370" s="454" t="s">
        <v>466</v>
      </c>
      <c r="B370" s="109"/>
      <c r="C370" s="79" t="e">
        <f t="shared" si="18"/>
        <v>#DIV/0!</v>
      </c>
      <c r="D370" s="204"/>
      <c r="E370" s="79" t="e">
        <f t="shared" si="19"/>
        <v>#DIV/0!</v>
      </c>
    </row>
    <row r="371" spans="1:5" ht="15" x14ac:dyDescent="0.25">
      <c r="A371" s="454" t="s">
        <v>467</v>
      </c>
      <c r="B371" s="109"/>
      <c r="C371" s="79" t="e">
        <f t="shared" si="18"/>
        <v>#DIV/0!</v>
      </c>
      <c r="D371" s="204"/>
      <c r="E371" s="79" t="e">
        <f t="shared" si="19"/>
        <v>#DIV/0!</v>
      </c>
    </row>
    <row r="372" spans="1:5" ht="15" x14ac:dyDescent="0.2">
      <c r="A372" s="111" t="s">
        <v>449</v>
      </c>
      <c r="B372" s="109"/>
      <c r="C372" s="79" t="e">
        <f t="shared" si="18"/>
        <v>#DIV/0!</v>
      </c>
      <c r="D372" s="204"/>
      <c r="E372" s="79" t="e">
        <f t="shared" si="19"/>
        <v>#DIV/0!</v>
      </c>
    </row>
    <row r="373" spans="1:5" ht="15" x14ac:dyDescent="0.2">
      <c r="A373" s="111" t="s">
        <v>450</v>
      </c>
      <c r="B373" s="109"/>
      <c r="C373" s="79" t="e">
        <f t="shared" si="18"/>
        <v>#DIV/0!</v>
      </c>
      <c r="D373" s="204"/>
      <c r="E373" s="79" t="e">
        <f t="shared" si="19"/>
        <v>#DIV/0!</v>
      </c>
    </row>
    <row r="374" spans="1:5" ht="15" x14ac:dyDescent="0.2">
      <c r="A374" s="431" t="s">
        <v>468</v>
      </c>
      <c r="B374" s="109"/>
      <c r="C374" s="79" t="e">
        <f t="shared" si="18"/>
        <v>#DIV/0!</v>
      </c>
      <c r="D374" s="204"/>
      <c r="E374" s="79" t="e">
        <f t="shared" si="19"/>
        <v>#DIV/0!</v>
      </c>
    </row>
    <row r="375" spans="1:5" ht="15" x14ac:dyDescent="0.25">
      <c r="A375" s="454" t="s">
        <v>469</v>
      </c>
      <c r="B375" s="109"/>
      <c r="C375" s="79" t="e">
        <f t="shared" ref="C375:C398" si="20">B375/B$399*100</f>
        <v>#DIV/0!</v>
      </c>
      <c r="D375" s="204"/>
      <c r="E375" s="79" t="e">
        <f t="shared" ref="E375:E398" si="21">D375/D$399*100</f>
        <v>#DIV/0!</v>
      </c>
    </row>
    <row r="376" spans="1:5" ht="15" x14ac:dyDescent="0.25">
      <c r="A376" s="454" t="s">
        <v>470</v>
      </c>
      <c r="B376" s="109"/>
      <c r="C376" s="79" t="e">
        <f t="shared" si="20"/>
        <v>#DIV/0!</v>
      </c>
      <c r="D376" s="204"/>
      <c r="E376" s="79" t="e">
        <f t="shared" si="21"/>
        <v>#DIV/0!</v>
      </c>
    </row>
    <row r="377" spans="1:5" ht="15" x14ac:dyDescent="0.2">
      <c r="A377" s="111" t="s">
        <v>451</v>
      </c>
      <c r="B377" s="109"/>
      <c r="C377" s="79" t="e">
        <f t="shared" si="20"/>
        <v>#DIV/0!</v>
      </c>
      <c r="D377" s="204"/>
      <c r="E377" s="79" t="e">
        <f t="shared" si="21"/>
        <v>#DIV/0!</v>
      </c>
    </row>
    <row r="378" spans="1:5" ht="15" x14ac:dyDescent="0.2">
      <c r="A378" s="111" t="s">
        <v>452</v>
      </c>
      <c r="B378" s="109"/>
      <c r="C378" s="79" t="e">
        <f t="shared" si="20"/>
        <v>#DIV/0!</v>
      </c>
      <c r="D378" s="204"/>
      <c r="E378" s="79" t="e">
        <f t="shared" si="21"/>
        <v>#DIV/0!</v>
      </c>
    </row>
    <row r="379" spans="1:5" ht="15" x14ac:dyDescent="0.2">
      <c r="A379" s="111" t="s">
        <v>265</v>
      </c>
      <c r="B379" s="109"/>
      <c r="C379" s="79" t="e">
        <f t="shared" si="20"/>
        <v>#DIV/0!</v>
      </c>
      <c r="D379" s="204"/>
      <c r="E379" s="79" t="e">
        <f t="shared" si="21"/>
        <v>#DIV/0!</v>
      </c>
    </row>
    <row r="380" spans="1:5" ht="15" x14ac:dyDescent="0.2">
      <c r="A380" s="111" t="s">
        <v>266</v>
      </c>
      <c r="B380" s="109"/>
      <c r="C380" s="79" t="e">
        <f t="shared" si="20"/>
        <v>#DIV/0!</v>
      </c>
      <c r="D380" s="204"/>
      <c r="E380" s="79" t="e">
        <f t="shared" si="21"/>
        <v>#DIV/0!</v>
      </c>
    </row>
    <row r="381" spans="1:5" ht="15" x14ac:dyDescent="0.2">
      <c r="A381" s="297" t="s">
        <v>311</v>
      </c>
      <c r="B381" s="109"/>
      <c r="C381" s="79" t="e">
        <f t="shared" si="20"/>
        <v>#DIV/0!</v>
      </c>
      <c r="D381" s="204"/>
      <c r="E381" s="79" t="e">
        <f t="shared" si="21"/>
        <v>#DIV/0!</v>
      </c>
    </row>
    <row r="382" spans="1:5" ht="15" x14ac:dyDescent="0.2">
      <c r="A382" s="297" t="s">
        <v>396</v>
      </c>
      <c r="B382" s="109"/>
      <c r="C382" s="79" t="e">
        <f t="shared" si="20"/>
        <v>#DIV/0!</v>
      </c>
      <c r="D382" s="204"/>
      <c r="E382" s="79" t="e">
        <f t="shared" si="21"/>
        <v>#DIV/0!</v>
      </c>
    </row>
    <row r="383" spans="1:5" ht="15" x14ac:dyDescent="0.2">
      <c r="A383" s="297" t="s">
        <v>397</v>
      </c>
      <c r="B383" s="109"/>
      <c r="C383" s="79" t="e">
        <f t="shared" si="20"/>
        <v>#DIV/0!</v>
      </c>
      <c r="D383" s="204"/>
      <c r="E383" s="79" t="e">
        <f t="shared" si="21"/>
        <v>#DIV/0!</v>
      </c>
    </row>
    <row r="384" spans="1:5" ht="15" x14ac:dyDescent="0.2">
      <c r="A384" s="111" t="s">
        <v>267</v>
      </c>
      <c r="B384" s="109"/>
      <c r="C384" s="79" t="e">
        <f t="shared" si="20"/>
        <v>#DIV/0!</v>
      </c>
      <c r="D384" s="204"/>
      <c r="E384" s="79" t="e">
        <f t="shared" si="21"/>
        <v>#DIV/0!</v>
      </c>
    </row>
    <row r="385" spans="1:5" ht="15" x14ac:dyDescent="0.2">
      <c r="A385" s="111" t="s">
        <v>268</v>
      </c>
      <c r="B385" s="109"/>
      <c r="C385" s="79" t="e">
        <f t="shared" si="20"/>
        <v>#DIV/0!</v>
      </c>
      <c r="D385" s="204"/>
      <c r="E385" s="79" t="e">
        <f t="shared" si="21"/>
        <v>#DIV/0!</v>
      </c>
    </row>
    <row r="386" spans="1:5" ht="15" x14ac:dyDescent="0.2">
      <c r="A386" s="111" t="s">
        <v>269</v>
      </c>
      <c r="B386" s="109"/>
      <c r="C386" s="79" t="e">
        <f t="shared" si="20"/>
        <v>#DIV/0!</v>
      </c>
      <c r="D386" s="204"/>
      <c r="E386" s="79" t="e">
        <f t="shared" si="21"/>
        <v>#DIV/0!</v>
      </c>
    </row>
    <row r="387" spans="1:5" ht="15" x14ac:dyDescent="0.2">
      <c r="A387" s="111" t="s">
        <v>296</v>
      </c>
      <c r="B387" s="109"/>
      <c r="C387" s="79" t="e">
        <f t="shared" si="20"/>
        <v>#DIV/0!</v>
      </c>
      <c r="D387" s="204"/>
      <c r="E387" s="79" t="e">
        <f t="shared" si="21"/>
        <v>#DIV/0!</v>
      </c>
    </row>
    <row r="388" spans="1:5" ht="15" x14ac:dyDescent="0.2">
      <c r="A388" s="111" t="s">
        <v>453</v>
      </c>
      <c r="B388" s="109"/>
      <c r="C388" s="79" t="e">
        <f t="shared" si="20"/>
        <v>#DIV/0!</v>
      </c>
      <c r="D388" s="204"/>
      <c r="E388" s="79" t="e">
        <f t="shared" si="21"/>
        <v>#DIV/0!</v>
      </c>
    </row>
    <row r="389" spans="1:5" ht="15" x14ac:dyDescent="0.2">
      <c r="A389" s="111" t="s">
        <v>454</v>
      </c>
      <c r="B389" s="109"/>
      <c r="C389" s="79" t="e">
        <f t="shared" si="20"/>
        <v>#DIV/0!</v>
      </c>
      <c r="D389" s="204"/>
      <c r="E389" s="79" t="e">
        <f t="shared" si="21"/>
        <v>#DIV/0!</v>
      </c>
    </row>
    <row r="390" spans="1:5" ht="15" x14ac:dyDescent="0.2">
      <c r="A390" s="111" t="s">
        <v>250</v>
      </c>
      <c r="B390" s="109"/>
      <c r="C390" s="79" t="e">
        <f t="shared" si="20"/>
        <v>#DIV/0!</v>
      </c>
      <c r="D390" s="204"/>
      <c r="E390" s="79" t="e">
        <f t="shared" si="21"/>
        <v>#DIV/0!</v>
      </c>
    </row>
    <row r="391" spans="1:5" ht="15" x14ac:dyDescent="0.2">
      <c r="A391" s="111" t="s">
        <v>251</v>
      </c>
      <c r="B391" s="109"/>
      <c r="C391" s="79" t="e">
        <f t="shared" si="20"/>
        <v>#DIV/0!</v>
      </c>
      <c r="D391" s="204"/>
      <c r="E391" s="79" t="e">
        <f t="shared" si="21"/>
        <v>#DIV/0!</v>
      </c>
    </row>
    <row r="392" spans="1:5" ht="15" x14ac:dyDescent="0.2">
      <c r="A392" s="297" t="s">
        <v>312</v>
      </c>
      <c r="B392" s="109"/>
      <c r="C392" s="79" t="e">
        <f t="shared" si="20"/>
        <v>#DIV/0!</v>
      </c>
      <c r="D392" s="204"/>
      <c r="E392" s="79" t="e">
        <f t="shared" si="21"/>
        <v>#DIV/0!</v>
      </c>
    </row>
    <row r="393" spans="1:5" ht="15" x14ac:dyDescent="0.2">
      <c r="A393" s="112" t="s">
        <v>264</v>
      </c>
      <c r="B393" s="109"/>
      <c r="C393" s="79" t="e">
        <f t="shared" si="20"/>
        <v>#DIV/0!</v>
      </c>
      <c r="D393" s="204"/>
      <c r="E393" s="79" t="e">
        <f t="shared" si="21"/>
        <v>#DIV/0!</v>
      </c>
    </row>
    <row r="394" spans="1:5" ht="15" x14ac:dyDescent="0.2">
      <c r="A394" s="112" t="s">
        <v>270</v>
      </c>
      <c r="B394" s="109"/>
      <c r="C394" s="79" t="e">
        <f t="shared" si="20"/>
        <v>#DIV/0!</v>
      </c>
      <c r="D394" s="204"/>
      <c r="E394" s="79" t="e">
        <f t="shared" si="21"/>
        <v>#DIV/0!</v>
      </c>
    </row>
    <row r="395" spans="1:5" ht="15" x14ac:dyDescent="0.2">
      <c r="A395" s="296" t="s">
        <v>313</v>
      </c>
      <c r="B395" s="109"/>
      <c r="C395" s="79" t="e">
        <f t="shared" si="20"/>
        <v>#DIV/0!</v>
      </c>
      <c r="D395" s="204"/>
      <c r="E395" s="79" t="e">
        <f t="shared" si="21"/>
        <v>#DIV/0!</v>
      </c>
    </row>
    <row r="396" spans="1:5" ht="15" x14ac:dyDescent="0.2">
      <c r="A396" s="180" t="s">
        <v>352</v>
      </c>
      <c r="B396" s="109"/>
      <c r="C396" s="79" t="e">
        <f t="shared" si="20"/>
        <v>#DIV/0!</v>
      </c>
      <c r="D396" s="204"/>
      <c r="E396" s="79" t="e">
        <f t="shared" si="21"/>
        <v>#DIV/0!</v>
      </c>
    </row>
    <row r="397" spans="1:5" ht="15" x14ac:dyDescent="0.2">
      <c r="A397" s="180" t="s">
        <v>353</v>
      </c>
      <c r="B397" s="109"/>
      <c r="C397" s="79" t="e">
        <f t="shared" si="20"/>
        <v>#DIV/0!</v>
      </c>
      <c r="D397" s="204"/>
      <c r="E397" s="79" t="e">
        <f t="shared" si="21"/>
        <v>#DIV/0!</v>
      </c>
    </row>
    <row r="398" spans="1:5" ht="15" thickBot="1" x14ac:dyDescent="0.25">
      <c r="A398" s="113" t="s">
        <v>460</v>
      </c>
      <c r="B398" s="109"/>
      <c r="C398" s="79" t="e">
        <f t="shared" si="20"/>
        <v>#DIV/0!</v>
      </c>
      <c r="D398" s="204"/>
      <c r="E398" s="79" t="e">
        <f t="shared" si="21"/>
        <v>#DIV/0!</v>
      </c>
    </row>
    <row r="399" spans="1:5" ht="16.5" thickBot="1" x14ac:dyDescent="0.3">
      <c r="A399" s="622" t="s">
        <v>239</v>
      </c>
      <c r="B399" s="623">
        <f>SUM(B307:B398)</f>
        <v>0</v>
      </c>
      <c r="C399" s="624"/>
      <c r="D399" s="623">
        <f>SUM(D307:D398)</f>
        <v>0</v>
      </c>
      <c r="E399" s="624"/>
    </row>
    <row r="400" spans="1:5" ht="16.5" thickBot="1" x14ac:dyDescent="0.3">
      <c r="A400" s="198" t="s">
        <v>257</v>
      </c>
      <c r="B400" s="196">
        <f>SUM('Plan2 - UTI'!C85:C88)</f>
        <v>0</v>
      </c>
      <c r="D400" s="197">
        <f>'Plan2 - UTI'!C89</f>
        <v>0</v>
      </c>
      <c r="E400" s="26"/>
    </row>
    <row r="401" spans="1:5" ht="15" thickBot="1" x14ac:dyDescent="0.25">
      <c r="B401" s="27"/>
      <c r="C401" s="26"/>
      <c r="D401" s="27"/>
      <c r="E401" s="26"/>
    </row>
    <row r="402" spans="1:5" ht="16.5" thickBot="1" x14ac:dyDescent="0.3">
      <c r="A402" s="597" t="s">
        <v>42</v>
      </c>
      <c r="B402" s="598" t="s">
        <v>79</v>
      </c>
      <c r="C402" s="599"/>
      <c r="D402" s="600" t="s">
        <v>88</v>
      </c>
      <c r="E402" s="601"/>
    </row>
    <row r="403" spans="1:5" ht="39" customHeight="1" thickBot="1" x14ac:dyDescent="0.25">
      <c r="A403" s="114" t="s">
        <v>235</v>
      </c>
      <c r="B403" s="115" t="s">
        <v>236</v>
      </c>
      <c r="C403" s="115" t="s">
        <v>237</v>
      </c>
      <c r="D403" s="115" t="s">
        <v>238</v>
      </c>
      <c r="E403" s="115" t="s">
        <v>237</v>
      </c>
    </row>
    <row r="404" spans="1:5" ht="14.25" x14ac:dyDescent="0.2">
      <c r="A404" s="453" t="s">
        <v>329</v>
      </c>
      <c r="B404" s="205"/>
      <c r="C404" s="208" t="e">
        <f t="shared" ref="C404:C412" si="22">B404/B$496*100</f>
        <v>#DIV/0!</v>
      </c>
      <c r="D404" s="205"/>
      <c r="E404" s="208" t="e">
        <f t="shared" ref="E404:E412" si="23">D404/D$496*100</f>
        <v>#DIV/0!</v>
      </c>
    </row>
    <row r="405" spans="1:5" ht="14.25" x14ac:dyDescent="0.2">
      <c r="A405" s="111" t="s">
        <v>327</v>
      </c>
      <c r="B405" s="206"/>
      <c r="C405" s="209" t="e">
        <f t="shared" si="22"/>
        <v>#DIV/0!</v>
      </c>
      <c r="D405" s="206"/>
      <c r="E405" s="209" t="e">
        <f t="shared" si="23"/>
        <v>#DIV/0!</v>
      </c>
    </row>
    <row r="406" spans="1:5" ht="14.25" x14ac:dyDescent="0.2">
      <c r="A406" s="111" t="s">
        <v>328</v>
      </c>
      <c r="B406" s="206"/>
      <c r="C406" s="209" t="e">
        <f t="shared" si="22"/>
        <v>#DIV/0!</v>
      </c>
      <c r="D406" s="206"/>
      <c r="E406" s="209" t="e">
        <f t="shared" si="23"/>
        <v>#DIV/0!</v>
      </c>
    </row>
    <row r="407" spans="1:5" ht="14.25" x14ac:dyDescent="0.2">
      <c r="A407" s="111" t="s">
        <v>259</v>
      </c>
      <c r="B407" s="206"/>
      <c r="C407" s="209" t="e">
        <f t="shared" si="22"/>
        <v>#DIV/0!</v>
      </c>
      <c r="D407" s="206"/>
      <c r="E407" s="209" t="e">
        <f t="shared" si="23"/>
        <v>#DIV/0!</v>
      </c>
    </row>
    <row r="408" spans="1:5" ht="14.25" x14ac:dyDescent="0.2">
      <c r="A408" s="111" t="s">
        <v>260</v>
      </c>
      <c r="B408" s="206"/>
      <c r="C408" s="209" t="e">
        <f t="shared" si="22"/>
        <v>#DIV/0!</v>
      </c>
      <c r="D408" s="206"/>
      <c r="E408" s="209" t="e">
        <f t="shared" si="23"/>
        <v>#DIV/0!</v>
      </c>
    </row>
    <row r="409" spans="1:5" ht="14.25" x14ac:dyDescent="0.2">
      <c r="A409" s="111" t="s">
        <v>261</v>
      </c>
      <c r="B409" s="206"/>
      <c r="C409" s="209" t="e">
        <f t="shared" si="22"/>
        <v>#DIV/0!</v>
      </c>
      <c r="D409" s="206"/>
      <c r="E409" s="209" t="e">
        <f t="shared" si="23"/>
        <v>#DIV/0!</v>
      </c>
    </row>
    <row r="410" spans="1:5" ht="14.25" x14ac:dyDescent="0.2">
      <c r="A410" s="111" t="s">
        <v>262</v>
      </c>
      <c r="B410" s="206"/>
      <c r="C410" s="209" t="e">
        <f t="shared" si="22"/>
        <v>#DIV/0!</v>
      </c>
      <c r="D410" s="206"/>
      <c r="E410" s="209" t="e">
        <f t="shared" si="23"/>
        <v>#DIV/0!</v>
      </c>
    </row>
    <row r="411" spans="1:5" ht="14.25" x14ac:dyDescent="0.2">
      <c r="A411" s="111" t="s">
        <v>263</v>
      </c>
      <c r="B411" s="206"/>
      <c r="C411" s="209" t="e">
        <f t="shared" si="22"/>
        <v>#DIV/0!</v>
      </c>
      <c r="D411" s="206"/>
      <c r="E411" s="209" t="e">
        <f t="shared" si="23"/>
        <v>#DIV/0!</v>
      </c>
    </row>
    <row r="412" spans="1:5" ht="14.25" x14ac:dyDescent="0.2">
      <c r="A412" s="111" t="s">
        <v>332</v>
      </c>
      <c r="B412" s="206"/>
      <c r="C412" s="209" t="e">
        <f t="shared" si="22"/>
        <v>#DIV/0!</v>
      </c>
      <c r="D412" s="206"/>
      <c r="E412" s="209" t="e">
        <f t="shared" si="23"/>
        <v>#DIV/0!</v>
      </c>
    </row>
    <row r="413" spans="1:5" ht="15" x14ac:dyDescent="0.2">
      <c r="A413" s="111" t="s">
        <v>462</v>
      </c>
      <c r="B413" s="206"/>
      <c r="C413" s="209" t="e">
        <f t="shared" ref="C413:C476" si="24">B413/B$496*100</f>
        <v>#DIV/0!</v>
      </c>
      <c r="D413" s="206"/>
      <c r="E413" s="209" t="e">
        <f t="shared" ref="E413:E476" si="25">D413/D$496*100</f>
        <v>#DIV/0!</v>
      </c>
    </row>
    <row r="414" spans="1:5" ht="15" x14ac:dyDescent="0.25">
      <c r="A414" s="454" t="s">
        <v>463</v>
      </c>
      <c r="B414" s="206"/>
      <c r="C414" s="209" t="e">
        <f t="shared" si="24"/>
        <v>#DIV/0!</v>
      </c>
      <c r="D414" s="206"/>
      <c r="E414" s="209" t="e">
        <f t="shared" si="25"/>
        <v>#DIV/0!</v>
      </c>
    </row>
    <row r="415" spans="1:5" ht="15" x14ac:dyDescent="0.25">
      <c r="A415" s="454" t="s">
        <v>464</v>
      </c>
      <c r="B415" s="206"/>
      <c r="C415" s="209" t="e">
        <f t="shared" si="24"/>
        <v>#DIV/0!</v>
      </c>
      <c r="D415" s="206"/>
      <c r="E415" s="209" t="e">
        <f t="shared" si="25"/>
        <v>#DIV/0!</v>
      </c>
    </row>
    <row r="416" spans="1:5" ht="15" x14ac:dyDescent="0.2">
      <c r="A416" s="111" t="s">
        <v>448</v>
      </c>
      <c r="B416" s="206"/>
      <c r="C416" s="209" t="e">
        <f t="shared" si="24"/>
        <v>#DIV/0!</v>
      </c>
      <c r="D416" s="206"/>
      <c r="E416" s="209" t="e">
        <f t="shared" si="25"/>
        <v>#DIV/0!</v>
      </c>
    </row>
    <row r="417" spans="1:5" ht="15" x14ac:dyDescent="0.2">
      <c r="A417" s="111" t="s">
        <v>447</v>
      </c>
      <c r="B417" s="206"/>
      <c r="C417" s="209" t="e">
        <f t="shared" si="24"/>
        <v>#DIV/0!</v>
      </c>
      <c r="D417" s="206"/>
      <c r="E417" s="209" t="e">
        <f t="shared" si="25"/>
        <v>#DIV/0!</v>
      </c>
    </row>
    <row r="418" spans="1:5" ht="15" x14ac:dyDescent="0.2">
      <c r="A418" s="111" t="s">
        <v>258</v>
      </c>
      <c r="B418" s="206"/>
      <c r="C418" s="209" t="e">
        <f t="shared" si="24"/>
        <v>#DIV/0!</v>
      </c>
      <c r="D418" s="206"/>
      <c r="E418" s="209" t="e">
        <f t="shared" si="25"/>
        <v>#DIV/0!</v>
      </c>
    </row>
    <row r="419" spans="1:5" ht="15" x14ac:dyDescent="0.2">
      <c r="A419" s="111" t="s">
        <v>297</v>
      </c>
      <c r="B419" s="206"/>
      <c r="C419" s="209" t="e">
        <f t="shared" si="24"/>
        <v>#DIV/0!</v>
      </c>
      <c r="D419" s="206"/>
      <c r="E419" s="209" t="e">
        <f t="shared" si="25"/>
        <v>#DIV/0!</v>
      </c>
    </row>
    <row r="420" spans="1:5" ht="15" x14ac:dyDescent="0.2">
      <c r="A420" s="297" t="s">
        <v>307</v>
      </c>
      <c r="B420" s="206"/>
      <c r="C420" s="209" t="e">
        <f t="shared" si="24"/>
        <v>#DIV/0!</v>
      </c>
      <c r="D420" s="206"/>
      <c r="E420" s="209" t="e">
        <f t="shared" si="25"/>
        <v>#DIV/0!</v>
      </c>
    </row>
    <row r="421" spans="1:5" ht="15" x14ac:dyDescent="0.2">
      <c r="A421" s="111" t="s">
        <v>333</v>
      </c>
      <c r="B421" s="206"/>
      <c r="C421" s="209" t="e">
        <f t="shared" si="24"/>
        <v>#DIV/0!</v>
      </c>
      <c r="D421" s="206"/>
      <c r="E421" s="209" t="e">
        <f t="shared" si="25"/>
        <v>#DIV/0!</v>
      </c>
    </row>
    <row r="422" spans="1:5" ht="15" x14ac:dyDescent="0.2">
      <c r="A422" s="432" t="s">
        <v>334</v>
      </c>
      <c r="B422" s="206"/>
      <c r="C422" s="209" t="e">
        <f t="shared" si="24"/>
        <v>#DIV/0!</v>
      </c>
      <c r="D422" s="206"/>
      <c r="E422" s="209" t="e">
        <f t="shared" si="25"/>
        <v>#DIV/0!</v>
      </c>
    </row>
    <row r="423" spans="1:5" ht="15" x14ac:dyDescent="0.2">
      <c r="A423" s="432" t="s">
        <v>335</v>
      </c>
      <c r="B423" s="206"/>
      <c r="C423" s="209" t="e">
        <f t="shared" si="24"/>
        <v>#DIV/0!</v>
      </c>
      <c r="D423" s="206"/>
      <c r="E423" s="209" t="e">
        <f t="shared" si="25"/>
        <v>#DIV/0!</v>
      </c>
    </row>
    <row r="424" spans="1:5" ht="15" x14ac:dyDescent="0.2">
      <c r="A424" s="180" t="s">
        <v>351</v>
      </c>
      <c r="B424" s="206"/>
      <c r="C424" s="209" t="e">
        <f t="shared" si="24"/>
        <v>#DIV/0!</v>
      </c>
      <c r="D424" s="206"/>
      <c r="E424" s="209" t="e">
        <f t="shared" si="25"/>
        <v>#DIV/0!</v>
      </c>
    </row>
    <row r="425" spans="1:5" ht="15" x14ac:dyDescent="0.25">
      <c r="A425" s="454" t="s">
        <v>275</v>
      </c>
      <c r="B425" s="206"/>
      <c r="C425" s="209" t="e">
        <f t="shared" si="24"/>
        <v>#DIV/0!</v>
      </c>
      <c r="D425" s="206"/>
      <c r="E425" s="209" t="e">
        <f t="shared" si="25"/>
        <v>#DIV/0!</v>
      </c>
    </row>
    <row r="426" spans="1:5" ht="15" x14ac:dyDescent="0.25">
      <c r="A426" s="454" t="s">
        <v>271</v>
      </c>
      <c r="B426" s="206"/>
      <c r="C426" s="209" t="e">
        <f t="shared" si="24"/>
        <v>#DIV/0!</v>
      </c>
      <c r="D426" s="206"/>
      <c r="E426" s="209" t="e">
        <f t="shared" si="25"/>
        <v>#DIV/0!</v>
      </c>
    </row>
    <row r="427" spans="1:5" ht="15" x14ac:dyDescent="0.25">
      <c r="A427" s="454" t="s">
        <v>272</v>
      </c>
      <c r="B427" s="206"/>
      <c r="C427" s="209" t="e">
        <f t="shared" si="24"/>
        <v>#DIV/0!</v>
      </c>
      <c r="D427" s="206"/>
      <c r="E427" s="209" t="e">
        <f t="shared" si="25"/>
        <v>#DIV/0!</v>
      </c>
    </row>
    <row r="428" spans="1:5" ht="15" x14ac:dyDescent="0.25">
      <c r="A428" s="454" t="s">
        <v>355</v>
      </c>
      <c r="B428" s="206"/>
      <c r="C428" s="209" t="e">
        <f t="shared" si="24"/>
        <v>#DIV/0!</v>
      </c>
      <c r="D428" s="206"/>
      <c r="E428" s="209" t="e">
        <f t="shared" si="25"/>
        <v>#DIV/0!</v>
      </c>
    </row>
    <row r="429" spans="1:5" ht="15" x14ac:dyDescent="0.25">
      <c r="A429" s="454" t="s">
        <v>354</v>
      </c>
      <c r="B429" s="206"/>
      <c r="C429" s="209" t="e">
        <f t="shared" si="24"/>
        <v>#DIV/0!</v>
      </c>
      <c r="D429" s="206"/>
      <c r="E429" s="209" t="e">
        <f t="shared" si="25"/>
        <v>#DIV/0!</v>
      </c>
    </row>
    <row r="430" spans="1:5" ht="15" x14ac:dyDescent="0.25">
      <c r="A430" s="454" t="s">
        <v>402</v>
      </c>
      <c r="B430" s="206"/>
      <c r="C430" s="209" t="e">
        <f t="shared" si="24"/>
        <v>#DIV/0!</v>
      </c>
      <c r="D430" s="206"/>
      <c r="E430" s="209" t="e">
        <f t="shared" si="25"/>
        <v>#DIV/0!</v>
      </c>
    </row>
    <row r="431" spans="1:5" ht="15" x14ac:dyDescent="0.25">
      <c r="A431" s="454" t="s">
        <v>403</v>
      </c>
      <c r="B431" s="206"/>
      <c r="C431" s="209" t="e">
        <f t="shared" si="24"/>
        <v>#DIV/0!</v>
      </c>
      <c r="D431" s="206"/>
      <c r="E431" s="209" t="e">
        <f t="shared" si="25"/>
        <v>#DIV/0!</v>
      </c>
    </row>
    <row r="432" spans="1:5" ht="15" x14ac:dyDescent="0.2">
      <c r="A432" s="111" t="s">
        <v>247</v>
      </c>
      <c r="B432" s="206"/>
      <c r="C432" s="209" t="e">
        <f t="shared" si="24"/>
        <v>#DIV/0!</v>
      </c>
      <c r="D432" s="206"/>
      <c r="E432" s="209" t="e">
        <f t="shared" si="25"/>
        <v>#DIV/0!</v>
      </c>
    </row>
    <row r="433" spans="1:5" ht="15" x14ac:dyDescent="0.2">
      <c r="A433" s="111" t="s">
        <v>248</v>
      </c>
      <c r="B433" s="206"/>
      <c r="C433" s="209" t="e">
        <f t="shared" si="24"/>
        <v>#DIV/0!</v>
      </c>
      <c r="D433" s="206"/>
      <c r="E433" s="209" t="e">
        <f t="shared" si="25"/>
        <v>#DIV/0!</v>
      </c>
    </row>
    <row r="434" spans="1:5" ht="15" x14ac:dyDescent="0.2">
      <c r="A434" s="111" t="s">
        <v>246</v>
      </c>
      <c r="B434" s="206"/>
      <c r="C434" s="209" t="e">
        <f t="shared" si="24"/>
        <v>#DIV/0!</v>
      </c>
      <c r="D434" s="206"/>
      <c r="E434" s="209" t="e">
        <f t="shared" si="25"/>
        <v>#DIV/0!</v>
      </c>
    </row>
    <row r="435" spans="1:5" ht="15" x14ac:dyDescent="0.2">
      <c r="A435" s="111" t="s">
        <v>249</v>
      </c>
      <c r="B435" s="206"/>
      <c r="C435" s="209" t="e">
        <f t="shared" si="24"/>
        <v>#DIV/0!</v>
      </c>
      <c r="D435" s="206"/>
      <c r="E435" s="209" t="e">
        <f t="shared" si="25"/>
        <v>#DIV/0!</v>
      </c>
    </row>
    <row r="436" spans="1:5" ht="15" x14ac:dyDescent="0.2">
      <c r="A436" s="111" t="s">
        <v>330</v>
      </c>
      <c r="B436" s="206"/>
      <c r="C436" s="209" t="e">
        <f t="shared" si="24"/>
        <v>#DIV/0!</v>
      </c>
      <c r="D436" s="206"/>
      <c r="E436" s="209" t="e">
        <f t="shared" si="25"/>
        <v>#DIV/0!</v>
      </c>
    </row>
    <row r="437" spans="1:5" ht="15" x14ac:dyDescent="0.2">
      <c r="A437" s="111" t="s">
        <v>331</v>
      </c>
      <c r="B437" s="206"/>
      <c r="C437" s="209" t="e">
        <f t="shared" si="24"/>
        <v>#DIV/0!</v>
      </c>
      <c r="D437" s="206"/>
      <c r="E437" s="209" t="e">
        <f t="shared" si="25"/>
        <v>#DIV/0!</v>
      </c>
    </row>
    <row r="438" spans="1:5" ht="15" x14ac:dyDescent="0.2">
      <c r="A438" s="111" t="s">
        <v>274</v>
      </c>
      <c r="B438" s="206"/>
      <c r="C438" s="209" t="e">
        <f t="shared" si="24"/>
        <v>#DIV/0!</v>
      </c>
      <c r="D438" s="206"/>
      <c r="E438" s="209" t="e">
        <f t="shared" si="25"/>
        <v>#DIV/0!</v>
      </c>
    </row>
    <row r="439" spans="1:5" ht="15" x14ac:dyDescent="0.2">
      <c r="A439" s="111" t="s">
        <v>306</v>
      </c>
      <c r="B439" s="206"/>
      <c r="C439" s="209" t="e">
        <f t="shared" si="24"/>
        <v>#DIV/0!</v>
      </c>
      <c r="D439" s="206"/>
      <c r="E439" s="209" t="e">
        <f t="shared" si="25"/>
        <v>#DIV/0!</v>
      </c>
    </row>
    <row r="440" spans="1:5" ht="15" x14ac:dyDescent="0.2">
      <c r="A440" s="111" t="s">
        <v>273</v>
      </c>
      <c r="B440" s="206"/>
      <c r="C440" s="209" t="e">
        <f t="shared" si="24"/>
        <v>#DIV/0!</v>
      </c>
      <c r="D440" s="206"/>
      <c r="E440" s="209" t="e">
        <f t="shared" si="25"/>
        <v>#DIV/0!</v>
      </c>
    </row>
    <row r="441" spans="1:5" ht="15" x14ac:dyDescent="0.2">
      <c r="A441" s="296" t="s">
        <v>309</v>
      </c>
      <c r="B441" s="206"/>
      <c r="C441" s="209" t="e">
        <f t="shared" si="24"/>
        <v>#DIV/0!</v>
      </c>
      <c r="D441" s="206"/>
      <c r="E441" s="209" t="e">
        <f t="shared" si="25"/>
        <v>#DIV/0!</v>
      </c>
    </row>
    <row r="442" spans="1:5" ht="15" x14ac:dyDescent="0.2">
      <c r="A442" s="296" t="s">
        <v>310</v>
      </c>
      <c r="B442" s="206"/>
      <c r="C442" s="209" t="e">
        <f t="shared" si="24"/>
        <v>#DIV/0!</v>
      </c>
      <c r="D442" s="206"/>
      <c r="E442" s="209" t="e">
        <f t="shared" si="25"/>
        <v>#DIV/0!</v>
      </c>
    </row>
    <row r="443" spans="1:5" ht="15" x14ac:dyDescent="0.25">
      <c r="A443" s="454" t="s">
        <v>394</v>
      </c>
      <c r="B443" s="206"/>
      <c r="C443" s="209" t="e">
        <f t="shared" si="24"/>
        <v>#DIV/0!</v>
      </c>
      <c r="D443" s="206"/>
      <c r="E443" s="209" t="e">
        <f t="shared" si="25"/>
        <v>#DIV/0!</v>
      </c>
    </row>
    <row r="444" spans="1:5" ht="15" x14ac:dyDescent="0.2">
      <c r="A444" s="111" t="s">
        <v>395</v>
      </c>
      <c r="B444" s="206"/>
      <c r="C444" s="209" t="e">
        <f t="shared" si="24"/>
        <v>#DIV/0!</v>
      </c>
      <c r="D444" s="206"/>
      <c r="E444" s="209" t="e">
        <f t="shared" si="25"/>
        <v>#DIV/0!</v>
      </c>
    </row>
    <row r="445" spans="1:5" ht="15" x14ac:dyDescent="0.2">
      <c r="A445" s="111" t="s">
        <v>373</v>
      </c>
      <c r="B445" s="206"/>
      <c r="C445" s="209" t="e">
        <f t="shared" si="24"/>
        <v>#DIV/0!</v>
      </c>
      <c r="D445" s="206"/>
      <c r="E445" s="209" t="e">
        <f t="shared" si="25"/>
        <v>#DIV/0!</v>
      </c>
    </row>
    <row r="446" spans="1:5" ht="15" x14ac:dyDescent="0.2">
      <c r="A446" s="112" t="s">
        <v>374</v>
      </c>
      <c r="B446" s="206"/>
      <c r="C446" s="209" t="e">
        <f t="shared" si="24"/>
        <v>#DIV/0!</v>
      </c>
      <c r="D446" s="206"/>
      <c r="E446" s="209" t="e">
        <f t="shared" si="25"/>
        <v>#DIV/0!</v>
      </c>
    </row>
    <row r="447" spans="1:5" ht="15" x14ac:dyDescent="0.2">
      <c r="A447" s="112" t="s">
        <v>375</v>
      </c>
      <c r="B447" s="206"/>
      <c r="C447" s="209" t="e">
        <f t="shared" si="24"/>
        <v>#DIV/0!</v>
      </c>
      <c r="D447" s="206"/>
      <c r="E447" s="209" t="e">
        <f t="shared" si="25"/>
        <v>#DIV/0!</v>
      </c>
    </row>
    <row r="448" spans="1:5" ht="15" x14ac:dyDescent="0.2">
      <c r="A448" s="296" t="s">
        <v>376</v>
      </c>
      <c r="B448" s="206"/>
      <c r="C448" s="209" t="e">
        <f t="shared" si="24"/>
        <v>#DIV/0!</v>
      </c>
      <c r="D448" s="206"/>
      <c r="E448" s="209" t="e">
        <f t="shared" si="25"/>
        <v>#DIV/0!</v>
      </c>
    </row>
    <row r="449" spans="1:5" ht="15" x14ac:dyDescent="0.2">
      <c r="A449" s="296" t="s">
        <v>377</v>
      </c>
      <c r="B449" s="206"/>
      <c r="C449" s="209" t="e">
        <f t="shared" si="24"/>
        <v>#DIV/0!</v>
      </c>
      <c r="D449" s="206"/>
      <c r="E449" s="209" t="e">
        <f t="shared" si="25"/>
        <v>#DIV/0!</v>
      </c>
    </row>
    <row r="450" spans="1:5" ht="15" x14ac:dyDescent="0.2">
      <c r="A450" s="112" t="s">
        <v>379</v>
      </c>
      <c r="B450" s="206"/>
      <c r="C450" s="209" t="e">
        <f t="shared" si="24"/>
        <v>#DIV/0!</v>
      </c>
      <c r="D450" s="206"/>
      <c r="E450" s="209" t="e">
        <f t="shared" si="25"/>
        <v>#DIV/0!</v>
      </c>
    </row>
    <row r="451" spans="1:5" ht="15" x14ac:dyDescent="0.2">
      <c r="A451" s="112" t="s">
        <v>378</v>
      </c>
      <c r="B451" s="206"/>
      <c r="C451" s="209" t="e">
        <f t="shared" si="24"/>
        <v>#DIV/0!</v>
      </c>
      <c r="D451" s="206"/>
      <c r="E451" s="209" t="e">
        <f t="shared" si="25"/>
        <v>#DIV/0!</v>
      </c>
    </row>
    <row r="452" spans="1:5" ht="13.5" customHeight="1" x14ac:dyDescent="0.2">
      <c r="A452" s="111" t="s">
        <v>387</v>
      </c>
      <c r="B452" s="206"/>
      <c r="C452" s="209" t="e">
        <f t="shared" si="24"/>
        <v>#DIV/0!</v>
      </c>
      <c r="D452" s="206"/>
      <c r="E452" s="209" t="e">
        <f t="shared" si="25"/>
        <v>#DIV/0!</v>
      </c>
    </row>
    <row r="453" spans="1:5" ht="12.75" customHeight="1" x14ac:dyDescent="0.2">
      <c r="A453" s="111" t="s">
        <v>388</v>
      </c>
      <c r="B453" s="206"/>
      <c r="C453" s="209" t="e">
        <f t="shared" si="24"/>
        <v>#DIV/0!</v>
      </c>
      <c r="D453" s="206"/>
      <c r="E453" s="209" t="e">
        <f t="shared" si="25"/>
        <v>#DIV/0!</v>
      </c>
    </row>
    <row r="454" spans="1:5" ht="15" x14ac:dyDescent="0.2">
      <c r="A454" s="111" t="s">
        <v>389</v>
      </c>
      <c r="B454" s="206"/>
      <c r="C454" s="209" t="e">
        <f t="shared" si="24"/>
        <v>#DIV/0!</v>
      </c>
      <c r="D454" s="206"/>
      <c r="E454" s="209" t="e">
        <f t="shared" si="25"/>
        <v>#DIV/0!</v>
      </c>
    </row>
    <row r="455" spans="1:5" ht="15" x14ac:dyDescent="0.2">
      <c r="A455" s="297" t="s">
        <v>390</v>
      </c>
      <c r="B455" s="206"/>
      <c r="C455" s="209" t="e">
        <f t="shared" si="24"/>
        <v>#DIV/0!</v>
      </c>
      <c r="D455" s="206"/>
      <c r="E455" s="209" t="e">
        <f t="shared" si="25"/>
        <v>#DIV/0!</v>
      </c>
    </row>
    <row r="456" spans="1:5" ht="12.75" customHeight="1" x14ac:dyDescent="0.2">
      <c r="A456" s="296" t="s">
        <v>391</v>
      </c>
      <c r="B456" s="206"/>
      <c r="C456" s="209" t="e">
        <f t="shared" si="24"/>
        <v>#DIV/0!</v>
      </c>
      <c r="D456" s="206"/>
      <c r="E456" s="209" t="e">
        <f t="shared" si="25"/>
        <v>#DIV/0!</v>
      </c>
    </row>
    <row r="457" spans="1:5" ht="12.75" customHeight="1" x14ac:dyDescent="0.2">
      <c r="A457" s="111" t="s">
        <v>393</v>
      </c>
      <c r="B457" s="206"/>
      <c r="C457" s="209" t="e">
        <f t="shared" si="24"/>
        <v>#DIV/0!</v>
      </c>
      <c r="D457" s="206"/>
      <c r="E457" s="209" t="e">
        <f t="shared" si="25"/>
        <v>#DIV/0!</v>
      </c>
    </row>
    <row r="458" spans="1:5" ht="12.75" customHeight="1" x14ac:dyDescent="0.2">
      <c r="A458" s="111" t="s">
        <v>392</v>
      </c>
      <c r="B458" s="206"/>
      <c r="C458" s="209" t="e">
        <f t="shared" si="24"/>
        <v>#DIV/0!</v>
      </c>
      <c r="D458" s="206"/>
      <c r="E458" s="209" t="e">
        <f t="shared" si="25"/>
        <v>#DIV/0!</v>
      </c>
    </row>
    <row r="459" spans="1:5" ht="12.75" customHeight="1" x14ac:dyDescent="0.2">
      <c r="A459" s="111" t="s">
        <v>386</v>
      </c>
      <c r="B459" s="206"/>
      <c r="C459" s="209" t="e">
        <f t="shared" si="24"/>
        <v>#DIV/0!</v>
      </c>
      <c r="D459" s="206"/>
      <c r="E459" s="209" t="e">
        <f t="shared" si="25"/>
        <v>#DIV/0!</v>
      </c>
    </row>
    <row r="460" spans="1:5" ht="13.5" customHeight="1" x14ac:dyDescent="0.2">
      <c r="A460" s="111" t="s">
        <v>380</v>
      </c>
      <c r="B460" s="206"/>
      <c r="C460" s="209" t="e">
        <f t="shared" si="24"/>
        <v>#DIV/0!</v>
      </c>
      <c r="D460" s="206"/>
      <c r="E460" s="209" t="e">
        <f t="shared" si="25"/>
        <v>#DIV/0!</v>
      </c>
    </row>
    <row r="461" spans="1:5" ht="15" x14ac:dyDescent="0.2">
      <c r="A461" s="111" t="s">
        <v>381</v>
      </c>
      <c r="B461" s="206"/>
      <c r="C461" s="209" t="e">
        <f t="shared" si="24"/>
        <v>#DIV/0!</v>
      </c>
      <c r="D461" s="206"/>
      <c r="E461" s="209" t="e">
        <f t="shared" si="25"/>
        <v>#DIV/0!</v>
      </c>
    </row>
    <row r="462" spans="1:5" ht="15" x14ac:dyDescent="0.2">
      <c r="A462" s="297" t="s">
        <v>382</v>
      </c>
      <c r="B462" s="206"/>
      <c r="C462" s="209" t="e">
        <f t="shared" si="24"/>
        <v>#DIV/0!</v>
      </c>
      <c r="D462" s="206"/>
      <c r="E462" s="209" t="e">
        <f t="shared" si="25"/>
        <v>#DIV/0!</v>
      </c>
    </row>
    <row r="463" spans="1:5" ht="15" x14ac:dyDescent="0.2">
      <c r="A463" s="296" t="s">
        <v>383</v>
      </c>
      <c r="B463" s="206"/>
      <c r="C463" s="209" t="e">
        <f t="shared" si="24"/>
        <v>#DIV/0!</v>
      </c>
      <c r="D463" s="206"/>
      <c r="E463" s="209" t="e">
        <f t="shared" si="25"/>
        <v>#DIV/0!</v>
      </c>
    </row>
    <row r="464" spans="1:5" ht="15" x14ac:dyDescent="0.2">
      <c r="A464" s="111" t="s">
        <v>385</v>
      </c>
      <c r="B464" s="206"/>
      <c r="C464" s="209" t="e">
        <f t="shared" si="24"/>
        <v>#DIV/0!</v>
      </c>
      <c r="D464" s="206"/>
      <c r="E464" s="209" t="e">
        <f t="shared" si="25"/>
        <v>#DIV/0!</v>
      </c>
    </row>
    <row r="465" spans="1:5" ht="13.5" customHeight="1" x14ac:dyDescent="0.2">
      <c r="A465" s="111" t="s">
        <v>384</v>
      </c>
      <c r="B465" s="206"/>
      <c r="C465" s="209" t="e">
        <f t="shared" si="24"/>
        <v>#DIV/0!</v>
      </c>
      <c r="D465" s="206"/>
      <c r="E465" s="209" t="e">
        <f t="shared" si="25"/>
        <v>#DIV/0!</v>
      </c>
    </row>
    <row r="466" spans="1:5" ht="15" x14ac:dyDescent="0.2">
      <c r="A466" s="431" t="s">
        <v>465</v>
      </c>
      <c r="B466" s="206"/>
      <c r="C466" s="209" t="e">
        <f t="shared" si="24"/>
        <v>#DIV/0!</v>
      </c>
      <c r="D466" s="206"/>
      <c r="E466" s="209" t="e">
        <f t="shared" si="25"/>
        <v>#DIV/0!</v>
      </c>
    </row>
    <row r="467" spans="1:5" ht="15" x14ac:dyDescent="0.25">
      <c r="A467" s="454" t="s">
        <v>466</v>
      </c>
      <c r="B467" s="206"/>
      <c r="C467" s="209" t="e">
        <f t="shared" si="24"/>
        <v>#DIV/0!</v>
      </c>
      <c r="D467" s="206"/>
      <c r="E467" s="209" t="e">
        <f t="shared" si="25"/>
        <v>#DIV/0!</v>
      </c>
    </row>
    <row r="468" spans="1:5" ht="15" x14ac:dyDescent="0.25">
      <c r="A468" s="454" t="s">
        <v>467</v>
      </c>
      <c r="B468" s="206"/>
      <c r="C468" s="209" t="e">
        <f t="shared" si="24"/>
        <v>#DIV/0!</v>
      </c>
      <c r="D468" s="206"/>
      <c r="E468" s="209" t="e">
        <f t="shared" si="25"/>
        <v>#DIV/0!</v>
      </c>
    </row>
    <row r="469" spans="1:5" ht="15" x14ac:dyDescent="0.2">
      <c r="A469" s="111" t="s">
        <v>449</v>
      </c>
      <c r="B469" s="206"/>
      <c r="C469" s="209" t="e">
        <f t="shared" si="24"/>
        <v>#DIV/0!</v>
      </c>
      <c r="D469" s="206"/>
      <c r="E469" s="209" t="e">
        <f t="shared" si="25"/>
        <v>#DIV/0!</v>
      </c>
    </row>
    <row r="470" spans="1:5" ht="15" x14ac:dyDescent="0.2">
      <c r="A470" s="111" t="s">
        <v>450</v>
      </c>
      <c r="B470" s="206"/>
      <c r="C470" s="209" t="e">
        <f t="shared" si="24"/>
        <v>#DIV/0!</v>
      </c>
      <c r="D470" s="206"/>
      <c r="E470" s="209" t="e">
        <f t="shared" si="25"/>
        <v>#DIV/0!</v>
      </c>
    </row>
    <row r="471" spans="1:5" ht="15" x14ac:dyDescent="0.2">
      <c r="A471" s="431" t="s">
        <v>468</v>
      </c>
      <c r="B471" s="206"/>
      <c r="C471" s="209" t="e">
        <f t="shared" si="24"/>
        <v>#DIV/0!</v>
      </c>
      <c r="D471" s="206"/>
      <c r="E471" s="209" t="e">
        <f t="shared" si="25"/>
        <v>#DIV/0!</v>
      </c>
    </row>
    <row r="472" spans="1:5" ht="15" x14ac:dyDescent="0.25">
      <c r="A472" s="454" t="s">
        <v>469</v>
      </c>
      <c r="B472" s="206"/>
      <c r="C472" s="209" t="e">
        <f t="shared" si="24"/>
        <v>#DIV/0!</v>
      </c>
      <c r="D472" s="206"/>
      <c r="E472" s="209" t="e">
        <f t="shared" si="25"/>
        <v>#DIV/0!</v>
      </c>
    </row>
    <row r="473" spans="1:5" ht="15" x14ac:dyDescent="0.25">
      <c r="A473" s="454" t="s">
        <v>470</v>
      </c>
      <c r="B473" s="206"/>
      <c r="C473" s="209" t="e">
        <f t="shared" si="24"/>
        <v>#DIV/0!</v>
      </c>
      <c r="D473" s="206"/>
      <c r="E473" s="209" t="e">
        <f t="shared" si="25"/>
        <v>#DIV/0!</v>
      </c>
    </row>
    <row r="474" spans="1:5" ht="15" x14ac:dyDescent="0.2">
      <c r="A474" s="111" t="s">
        <v>451</v>
      </c>
      <c r="B474" s="206"/>
      <c r="C474" s="209" t="e">
        <f t="shared" si="24"/>
        <v>#DIV/0!</v>
      </c>
      <c r="D474" s="206"/>
      <c r="E474" s="209" t="e">
        <f t="shared" si="25"/>
        <v>#DIV/0!</v>
      </c>
    </row>
    <row r="475" spans="1:5" ht="15" x14ac:dyDescent="0.2">
      <c r="A475" s="111" t="s">
        <v>452</v>
      </c>
      <c r="B475" s="206"/>
      <c r="C475" s="209" t="e">
        <f t="shared" si="24"/>
        <v>#DIV/0!</v>
      </c>
      <c r="D475" s="206"/>
      <c r="E475" s="209" t="e">
        <f t="shared" si="25"/>
        <v>#DIV/0!</v>
      </c>
    </row>
    <row r="476" spans="1:5" ht="15" x14ac:dyDescent="0.2">
      <c r="A476" s="111" t="s">
        <v>265</v>
      </c>
      <c r="B476" s="206"/>
      <c r="C476" s="209" t="e">
        <f t="shared" si="24"/>
        <v>#DIV/0!</v>
      </c>
      <c r="D476" s="206"/>
      <c r="E476" s="209" t="e">
        <f t="shared" si="25"/>
        <v>#DIV/0!</v>
      </c>
    </row>
    <row r="477" spans="1:5" ht="15" x14ac:dyDescent="0.2">
      <c r="A477" s="111" t="s">
        <v>266</v>
      </c>
      <c r="B477" s="206"/>
      <c r="C477" s="209" t="e">
        <f t="shared" ref="C477:C495" si="26">B477/B$496*100</f>
        <v>#DIV/0!</v>
      </c>
      <c r="D477" s="206"/>
      <c r="E477" s="209" t="e">
        <f t="shared" ref="E477:E495" si="27">D477/D$496*100</f>
        <v>#DIV/0!</v>
      </c>
    </row>
    <row r="478" spans="1:5" ht="15" x14ac:dyDescent="0.2">
      <c r="A478" s="297" t="s">
        <v>311</v>
      </c>
      <c r="B478" s="206"/>
      <c r="C478" s="209" t="e">
        <f t="shared" si="26"/>
        <v>#DIV/0!</v>
      </c>
      <c r="D478" s="206"/>
      <c r="E478" s="209" t="e">
        <f t="shared" si="27"/>
        <v>#DIV/0!</v>
      </c>
    </row>
    <row r="479" spans="1:5" ht="15" x14ac:dyDescent="0.2">
      <c r="A479" s="297" t="s">
        <v>396</v>
      </c>
      <c r="B479" s="206"/>
      <c r="C479" s="209" t="e">
        <f t="shared" si="26"/>
        <v>#DIV/0!</v>
      </c>
      <c r="D479" s="206"/>
      <c r="E479" s="209" t="e">
        <f t="shared" si="27"/>
        <v>#DIV/0!</v>
      </c>
    </row>
    <row r="480" spans="1:5" ht="15" x14ac:dyDescent="0.2">
      <c r="A480" s="297" t="s">
        <v>397</v>
      </c>
      <c r="B480" s="206"/>
      <c r="C480" s="209" t="e">
        <f t="shared" si="26"/>
        <v>#DIV/0!</v>
      </c>
      <c r="D480" s="206"/>
      <c r="E480" s="209" t="e">
        <f t="shared" si="27"/>
        <v>#DIV/0!</v>
      </c>
    </row>
    <row r="481" spans="1:5" ht="15" x14ac:dyDescent="0.2">
      <c r="A481" s="111" t="s">
        <v>267</v>
      </c>
      <c r="B481" s="206"/>
      <c r="C481" s="209" t="e">
        <f t="shared" si="26"/>
        <v>#DIV/0!</v>
      </c>
      <c r="D481" s="206"/>
      <c r="E481" s="209" t="e">
        <f t="shared" si="27"/>
        <v>#DIV/0!</v>
      </c>
    </row>
    <row r="482" spans="1:5" ht="15" x14ac:dyDescent="0.2">
      <c r="A482" s="111" t="s">
        <v>268</v>
      </c>
      <c r="B482" s="206"/>
      <c r="C482" s="209" t="e">
        <f t="shared" si="26"/>
        <v>#DIV/0!</v>
      </c>
      <c r="D482" s="206"/>
      <c r="E482" s="209" t="e">
        <f t="shared" si="27"/>
        <v>#DIV/0!</v>
      </c>
    </row>
    <row r="483" spans="1:5" ht="15" x14ac:dyDescent="0.2">
      <c r="A483" s="111" t="s">
        <v>269</v>
      </c>
      <c r="B483" s="206"/>
      <c r="C483" s="209" t="e">
        <f t="shared" si="26"/>
        <v>#DIV/0!</v>
      </c>
      <c r="D483" s="206"/>
      <c r="E483" s="209" t="e">
        <f t="shared" si="27"/>
        <v>#DIV/0!</v>
      </c>
    </row>
    <row r="484" spans="1:5" ht="15" x14ac:dyDescent="0.2">
      <c r="A484" s="111" t="s">
        <v>296</v>
      </c>
      <c r="B484" s="206"/>
      <c r="C484" s="209" t="e">
        <f t="shared" si="26"/>
        <v>#DIV/0!</v>
      </c>
      <c r="D484" s="206"/>
      <c r="E484" s="209" t="e">
        <f t="shared" si="27"/>
        <v>#DIV/0!</v>
      </c>
    </row>
    <row r="485" spans="1:5" ht="15" x14ac:dyDescent="0.2">
      <c r="A485" s="111" t="s">
        <v>453</v>
      </c>
      <c r="B485" s="206"/>
      <c r="C485" s="209" t="e">
        <f t="shared" si="26"/>
        <v>#DIV/0!</v>
      </c>
      <c r="D485" s="206"/>
      <c r="E485" s="209" t="e">
        <f t="shared" si="27"/>
        <v>#DIV/0!</v>
      </c>
    </row>
    <row r="486" spans="1:5" ht="15" x14ac:dyDescent="0.2">
      <c r="A486" s="111" t="s">
        <v>454</v>
      </c>
      <c r="B486" s="206"/>
      <c r="C486" s="209" t="e">
        <f t="shared" si="26"/>
        <v>#DIV/0!</v>
      </c>
      <c r="D486" s="206"/>
      <c r="E486" s="209" t="e">
        <f t="shared" si="27"/>
        <v>#DIV/0!</v>
      </c>
    </row>
    <row r="487" spans="1:5" ht="15" x14ac:dyDescent="0.2">
      <c r="A487" s="111" t="s">
        <v>250</v>
      </c>
      <c r="B487" s="206"/>
      <c r="C487" s="209" t="e">
        <f t="shared" si="26"/>
        <v>#DIV/0!</v>
      </c>
      <c r="D487" s="206"/>
      <c r="E487" s="209" t="e">
        <f t="shared" si="27"/>
        <v>#DIV/0!</v>
      </c>
    </row>
    <row r="488" spans="1:5" ht="15" x14ac:dyDescent="0.2">
      <c r="A488" s="111" t="s">
        <v>251</v>
      </c>
      <c r="B488" s="206"/>
      <c r="C488" s="209" t="e">
        <f t="shared" si="26"/>
        <v>#DIV/0!</v>
      </c>
      <c r="D488" s="206"/>
      <c r="E488" s="209" t="e">
        <f t="shared" si="27"/>
        <v>#DIV/0!</v>
      </c>
    </row>
    <row r="489" spans="1:5" ht="15" x14ac:dyDescent="0.2">
      <c r="A489" s="297" t="s">
        <v>312</v>
      </c>
      <c r="B489" s="206"/>
      <c r="C489" s="209" t="e">
        <f t="shared" si="26"/>
        <v>#DIV/0!</v>
      </c>
      <c r="D489" s="206"/>
      <c r="E489" s="209" t="e">
        <f t="shared" si="27"/>
        <v>#DIV/0!</v>
      </c>
    </row>
    <row r="490" spans="1:5" ht="15" x14ac:dyDescent="0.2">
      <c r="A490" s="112" t="s">
        <v>264</v>
      </c>
      <c r="B490" s="206"/>
      <c r="C490" s="209" t="e">
        <f t="shared" si="26"/>
        <v>#DIV/0!</v>
      </c>
      <c r="D490" s="206"/>
      <c r="E490" s="209" t="e">
        <f t="shared" si="27"/>
        <v>#DIV/0!</v>
      </c>
    </row>
    <row r="491" spans="1:5" ht="15" x14ac:dyDescent="0.2">
      <c r="A491" s="112" t="s">
        <v>270</v>
      </c>
      <c r="B491" s="206"/>
      <c r="C491" s="209" t="e">
        <f t="shared" si="26"/>
        <v>#DIV/0!</v>
      </c>
      <c r="D491" s="206"/>
      <c r="E491" s="209" t="e">
        <f t="shared" si="27"/>
        <v>#DIV/0!</v>
      </c>
    </row>
    <row r="492" spans="1:5" ht="15" x14ac:dyDescent="0.2">
      <c r="A492" s="296" t="s">
        <v>313</v>
      </c>
      <c r="B492" s="206"/>
      <c r="C492" s="209" t="e">
        <f t="shared" si="26"/>
        <v>#DIV/0!</v>
      </c>
      <c r="D492" s="206"/>
      <c r="E492" s="209" t="e">
        <f t="shared" si="27"/>
        <v>#DIV/0!</v>
      </c>
    </row>
    <row r="493" spans="1:5" ht="15" x14ac:dyDescent="0.2">
      <c r="A493" s="180" t="s">
        <v>352</v>
      </c>
      <c r="B493" s="206"/>
      <c r="C493" s="209" t="e">
        <f t="shared" si="26"/>
        <v>#DIV/0!</v>
      </c>
      <c r="D493" s="206"/>
      <c r="E493" s="209" t="e">
        <f t="shared" si="27"/>
        <v>#DIV/0!</v>
      </c>
    </row>
    <row r="494" spans="1:5" ht="15" x14ac:dyDescent="0.2">
      <c r="A494" s="180" t="s">
        <v>353</v>
      </c>
      <c r="B494" s="206"/>
      <c r="C494" s="209" t="e">
        <f t="shared" si="26"/>
        <v>#DIV/0!</v>
      </c>
      <c r="D494" s="206"/>
      <c r="E494" s="209" t="e">
        <f t="shared" si="27"/>
        <v>#DIV/0!</v>
      </c>
    </row>
    <row r="495" spans="1:5" ht="15" thickBot="1" x14ac:dyDescent="0.25">
      <c r="A495" s="113" t="s">
        <v>460</v>
      </c>
      <c r="B495" s="206"/>
      <c r="C495" s="209" t="e">
        <f t="shared" si="26"/>
        <v>#DIV/0!</v>
      </c>
      <c r="D495" s="206"/>
      <c r="E495" s="209" t="e">
        <f t="shared" si="27"/>
        <v>#DIV/0!</v>
      </c>
    </row>
    <row r="496" spans="1:5" ht="16.5" thickBot="1" x14ac:dyDescent="0.3">
      <c r="A496" s="622" t="s">
        <v>239</v>
      </c>
      <c r="B496" s="623">
        <f>SUM(B404:B495)</f>
        <v>0</v>
      </c>
      <c r="C496" s="624"/>
      <c r="D496" s="623">
        <f>SUM(D404:D495)</f>
        <v>0</v>
      </c>
      <c r="E496" s="624"/>
    </row>
    <row r="497" spans="1:5" ht="16.5" thickBot="1" x14ac:dyDescent="0.3">
      <c r="A497" s="198" t="s">
        <v>257</v>
      </c>
      <c r="B497" s="196">
        <f>SUM('Plan2 - UTI'!C102:C105)</f>
        <v>0</v>
      </c>
      <c r="D497" s="197">
        <f>'Plan2 - UTI'!C106</f>
        <v>0</v>
      </c>
      <c r="E497" s="26"/>
    </row>
    <row r="498" spans="1:5" ht="15" thickBot="1" x14ac:dyDescent="0.25">
      <c r="B498" s="27"/>
      <c r="C498" s="26"/>
      <c r="D498" s="27"/>
      <c r="E498" s="26"/>
    </row>
    <row r="499" spans="1:5" ht="16.5" thickBot="1" x14ac:dyDescent="0.3">
      <c r="A499" s="597" t="s">
        <v>43</v>
      </c>
      <c r="B499" s="598" t="s">
        <v>79</v>
      </c>
      <c r="C499" s="599"/>
      <c r="D499" s="600" t="s">
        <v>88</v>
      </c>
      <c r="E499" s="601"/>
    </row>
    <row r="500" spans="1:5" ht="35.25" customHeight="1" thickBot="1" x14ac:dyDescent="0.25">
      <c r="A500" s="114" t="s">
        <v>235</v>
      </c>
      <c r="B500" s="115" t="s">
        <v>236</v>
      </c>
      <c r="C500" s="115" t="s">
        <v>237</v>
      </c>
      <c r="D500" s="115" t="s">
        <v>238</v>
      </c>
      <c r="E500" s="115" t="s">
        <v>237</v>
      </c>
    </row>
    <row r="501" spans="1:5" ht="14.25" x14ac:dyDescent="0.2">
      <c r="A501" s="453" t="s">
        <v>329</v>
      </c>
      <c r="B501" s="205"/>
      <c r="C501" s="110" t="e">
        <f>B501/B$593*100</f>
        <v>#DIV/0!</v>
      </c>
      <c r="D501" s="205"/>
      <c r="E501" s="110" t="e">
        <f>D501/D$593*100</f>
        <v>#DIV/0!</v>
      </c>
    </row>
    <row r="502" spans="1:5" ht="14.25" x14ac:dyDescent="0.2">
      <c r="A502" s="111" t="s">
        <v>327</v>
      </c>
      <c r="B502" s="206"/>
      <c r="C502" s="79" t="e">
        <f>B502/B$593*100</f>
        <v>#DIV/0!</v>
      </c>
      <c r="D502" s="206"/>
      <c r="E502" s="79" t="e">
        <f>D502/D$593*100</f>
        <v>#DIV/0!</v>
      </c>
    </row>
    <row r="503" spans="1:5" ht="14.25" x14ac:dyDescent="0.2">
      <c r="A503" s="111" t="s">
        <v>328</v>
      </c>
      <c r="B503" s="206"/>
      <c r="C503" s="79" t="e">
        <f>B503/B$593*100</f>
        <v>#DIV/0!</v>
      </c>
      <c r="D503" s="206"/>
      <c r="E503" s="79" t="e">
        <f>D503/D$593*100</f>
        <v>#DIV/0!</v>
      </c>
    </row>
    <row r="504" spans="1:5" ht="14.25" x14ac:dyDescent="0.2">
      <c r="A504" s="111" t="s">
        <v>259</v>
      </c>
      <c r="B504" s="206"/>
      <c r="C504" s="79" t="e">
        <f>B504/B$593*100</f>
        <v>#DIV/0!</v>
      </c>
      <c r="D504" s="206"/>
      <c r="E504" s="79" t="e">
        <f>D504/D$593*100</f>
        <v>#DIV/0!</v>
      </c>
    </row>
    <row r="505" spans="1:5" ht="14.25" x14ac:dyDescent="0.2">
      <c r="A505" s="111" t="s">
        <v>260</v>
      </c>
      <c r="B505" s="206"/>
      <c r="C505" s="79" t="e">
        <f t="shared" ref="C505:C568" si="28">B505/B$593*100</f>
        <v>#DIV/0!</v>
      </c>
      <c r="D505" s="206"/>
      <c r="E505" s="79" t="e">
        <f t="shared" ref="E505:E568" si="29">D505/D$593*100</f>
        <v>#DIV/0!</v>
      </c>
    </row>
    <row r="506" spans="1:5" ht="14.25" x14ac:dyDescent="0.2">
      <c r="A506" s="111" t="s">
        <v>261</v>
      </c>
      <c r="B506" s="206"/>
      <c r="C506" s="79" t="e">
        <f t="shared" si="28"/>
        <v>#DIV/0!</v>
      </c>
      <c r="D506" s="206"/>
      <c r="E506" s="79" t="e">
        <f t="shared" si="29"/>
        <v>#DIV/0!</v>
      </c>
    </row>
    <row r="507" spans="1:5" ht="14.25" x14ac:dyDescent="0.2">
      <c r="A507" s="111" t="s">
        <v>262</v>
      </c>
      <c r="B507" s="206"/>
      <c r="C507" s="79" t="e">
        <f t="shared" si="28"/>
        <v>#DIV/0!</v>
      </c>
      <c r="D507" s="206"/>
      <c r="E507" s="79" t="e">
        <f t="shared" si="29"/>
        <v>#DIV/0!</v>
      </c>
    </row>
    <row r="508" spans="1:5" ht="14.25" x14ac:dyDescent="0.2">
      <c r="A508" s="111" t="s">
        <v>263</v>
      </c>
      <c r="B508" s="206"/>
      <c r="C508" s="79" t="e">
        <f t="shared" si="28"/>
        <v>#DIV/0!</v>
      </c>
      <c r="D508" s="206"/>
      <c r="E508" s="79" t="e">
        <f t="shared" si="29"/>
        <v>#DIV/0!</v>
      </c>
    </row>
    <row r="509" spans="1:5" ht="14.25" x14ac:dyDescent="0.2">
      <c r="A509" s="111" t="s">
        <v>332</v>
      </c>
      <c r="B509" s="206"/>
      <c r="C509" s="79" t="e">
        <f t="shared" si="28"/>
        <v>#DIV/0!</v>
      </c>
      <c r="D509" s="206"/>
      <c r="E509" s="79" t="e">
        <f t="shared" si="29"/>
        <v>#DIV/0!</v>
      </c>
    </row>
    <row r="510" spans="1:5" ht="15" x14ac:dyDescent="0.2">
      <c r="A510" s="111" t="s">
        <v>462</v>
      </c>
      <c r="B510" s="206"/>
      <c r="C510" s="79" t="e">
        <f t="shared" si="28"/>
        <v>#DIV/0!</v>
      </c>
      <c r="D510" s="206"/>
      <c r="E510" s="79" t="e">
        <f t="shared" si="29"/>
        <v>#DIV/0!</v>
      </c>
    </row>
    <row r="511" spans="1:5" ht="15" x14ac:dyDescent="0.25">
      <c r="A511" s="454" t="s">
        <v>463</v>
      </c>
      <c r="B511" s="206"/>
      <c r="C511" s="79" t="e">
        <f t="shared" si="28"/>
        <v>#DIV/0!</v>
      </c>
      <c r="D511" s="206"/>
      <c r="E511" s="79" t="e">
        <f t="shared" si="29"/>
        <v>#DIV/0!</v>
      </c>
    </row>
    <row r="512" spans="1:5" ht="15" x14ac:dyDescent="0.25">
      <c r="A512" s="454" t="s">
        <v>464</v>
      </c>
      <c r="B512" s="206"/>
      <c r="C512" s="79" t="e">
        <f t="shared" si="28"/>
        <v>#DIV/0!</v>
      </c>
      <c r="D512" s="206"/>
      <c r="E512" s="79" t="e">
        <f t="shared" si="29"/>
        <v>#DIV/0!</v>
      </c>
    </row>
    <row r="513" spans="1:5" ht="15" x14ac:dyDescent="0.2">
      <c r="A513" s="111" t="s">
        <v>448</v>
      </c>
      <c r="B513" s="206"/>
      <c r="C513" s="79" t="e">
        <f t="shared" si="28"/>
        <v>#DIV/0!</v>
      </c>
      <c r="D513" s="206"/>
      <c r="E513" s="79" t="e">
        <f t="shared" si="29"/>
        <v>#DIV/0!</v>
      </c>
    </row>
    <row r="514" spans="1:5" ht="15" x14ac:dyDescent="0.2">
      <c r="A514" s="111" t="s">
        <v>447</v>
      </c>
      <c r="B514" s="206"/>
      <c r="C514" s="79" t="e">
        <f t="shared" si="28"/>
        <v>#DIV/0!</v>
      </c>
      <c r="D514" s="206"/>
      <c r="E514" s="79" t="e">
        <f t="shared" si="29"/>
        <v>#DIV/0!</v>
      </c>
    </row>
    <row r="515" spans="1:5" ht="15" x14ac:dyDescent="0.2">
      <c r="A515" s="111" t="s">
        <v>258</v>
      </c>
      <c r="B515" s="206"/>
      <c r="C515" s="79" t="e">
        <f t="shared" si="28"/>
        <v>#DIV/0!</v>
      </c>
      <c r="D515" s="206"/>
      <c r="E515" s="79" t="e">
        <f t="shared" si="29"/>
        <v>#DIV/0!</v>
      </c>
    </row>
    <row r="516" spans="1:5" ht="15" x14ac:dyDescent="0.2">
      <c r="A516" s="111" t="s">
        <v>297</v>
      </c>
      <c r="B516" s="206"/>
      <c r="C516" s="79" t="e">
        <f t="shared" si="28"/>
        <v>#DIV/0!</v>
      </c>
      <c r="D516" s="206"/>
      <c r="E516" s="79" t="e">
        <f t="shared" si="29"/>
        <v>#DIV/0!</v>
      </c>
    </row>
    <row r="517" spans="1:5" ht="15" x14ac:dyDescent="0.2">
      <c r="A517" s="297" t="s">
        <v>307</v>
      </c>
      <c r="B517" s="206"/>
      <c r="C517" s="79" t="e">
        <f t="shared" si="28"/>
        <v>#DIV/0!</v>
      </c>
      <c r="D517" s="206"/>
      <c r="E517" s="79" t="e">
        <f t="shared" si="29"/>
        <v>#DIV/0!</v>
      </c>
    </row>
    <row r="518" spans="1:5" ht="15" x14ac:dyDescent="0.2">
      <c r="A518" s="111" t="s">
        <v>333</v>
      </c>
      <c r="B518" s="206"/>
      <c r="C518" s="79" t="e">
        <f t="shared" si="28"/>
        <v>#DIV/0!</v>
      </c>
      <c r="D518" s="206"/>
      <c r="E518" s="79" t="e">
        <f t="shared" si="29"/>
        <v>#DIV/0!</v>
      </c>
    </row>
    <row r="519" spans="1:5" ht="15" x14ac:dyDescent="0.2">
      <c r="A519" s="432" t="s">
        <v>334</v>
      </c>
      <c r="B519" s="206"/>
      <c r="C519" s="79" t="e">
        <f t="shared" si="28"/>
        <v>#DIV/0!</v>
      </c>
      <c r="D519" s="206"/>
      <c r="E519" s="79" t="e">
        <f t="shared" si="29"/>
        <v>#DIV/0!</v>
      </c>
    </row>
    <row r="520" spans="1:5" ht="15" x14ac:dyDescent="0.2">
      <c r="A520" s="432" t="s">
        <v>335</v>
      </c>
      <c r="B520" s="206"/>
      <c r="C520" s="79" t="e">
        <f t="shared" si="28"/>
        <v>#DIV/0!</v>
      </c>
      <c r="D520" s="206"/>
      <c r="E520" s="79" t="e">
        <f t="shared" si="29"/>
        <v>#DIV/0!</v>
      </c>
    </row>
    <row r="521" spans="1:5" ht="15" x14ac:dyDescent="0.2">
      <c r="A521" s="180" t="s">
        <v>351</v>
      </c>
      <c r="B521" s="206"/>
      <c r="C521" s="79" t="e">
        <f t="shared" si="28"/>
        <v>#DIV/0!</v>
      </c>
      <c r="D521" s="206"/>
      <c r="E521" s="79" t="e">
        <f t="shared" si="29"/>
        <v>#DIV/0!</v>
      </c>
    </row>
    <row r="522" spans="1:5" ht="15" x14ac:dyDescent="0.25">
      <c r="A522" s="454" t="s">
        <v>275</v>
      </c>
      <c r="B522" s="206"/>
      <c r="C522" s="79" t="e">
        <f t="shared" si="28"/>
        <v>#DIV/0!</v>
      </c>
      <c r="D522" s="206"/>
      <c r="E522" s="79" t="e">
        <f t="shared" si="29"/>
        <v>#DIV/0!</v>
      </c>
    </row>
    <row r="523" spans="1:5" ht="15" x14ac:dyDescent="0.25">
      <c r="A523" s="454" t="s">
        <v>271</v>
      </c>
      <c r="B523" s="206"/>
      <c r="C523" s="79" t="e">
        <f t="shared" si="28"/>
        <v>#DIV/0!</v>
      </c>
      <c r="D523" s="206"/>
      <c r="E523" s="79" t="e">
        <f t="shared" si="29"/>
        <v>#DIV/0!</v>
      </c>
    </row>
    <row r="524" spans="1:5" ht="15" x14ac:dyDescent="0.25">
      <c r="A524" s="454" t="s">
        <v>272</v>
      </c>
      <c r="B524" s="206"/>
      <c r="C524" s="79" t="e">
        <f t="shared" si="28"/>
        <v>#DIV/0!</v>
      </c>
      <c r="D524" s="206"/>
      <c r="E524" s="79" t="e">
        <f t="shared" si="29"/>
        <v>#DIV/0!</v>
      </c>
    </row>
    <row r="525" spans="1:5" ht="15" x14ac:dyDescent="0.25">
      <c r="A525" s="454" t="s">
        <v>355</v>
      </c>
      <c r="B525" s="206"/>
      <c r="C525" s="79" t="e">
        <f t="shared" si="28"/>
        <v>#DIV/0!</v>
      </c>
      <c r="D525" s="206"/>
      <c r="E525" s="79" t="e">
        <f t="shared" si="29"/>
        <v>#DIV/0!</v>
      </c>
    </row>
    <row r="526" spans="1:5" ht="15" x14ac:dyDescent="0.25">
      <c r="A526" s="454" t="s">
        <v>354</v>
      </c>
      <c r="B526" s="206"/>
      <c r="C526" s="79" t="e">
        <f t="shared" si="28"/>
        <v>#DIV/0!</v>
      </c>
      <c r="D526" s="206"/>
      <c r="E526" s="79" t="e">
        <f t="shared" si="29"/>
        <v>#DIV/0!</v>
      </c>
    </row>
    <row r="527" spans="1:5" ht="15" x14ac:dyDescent="0.25">
      <c r="A527" s="454" t="s">
        <v>402</v>
      </c>
      <c r="B527" s="206"/>
      <c r="C527" s="79" t="e">
        <f t="shared" si="28"/>
        <v>#DIV/0!</v>
      </c>
      <c r="D527" s="206"/>
      <c r="E527" s="79" t="e">
        <f t="shared" si="29"/>
        <v>#DIV/0!</v>
      </c>
    </row>
    <row r="528" spans="1:5" ht="15" x14ac:dyDescent="0.25">
      <c r="A528" s="454" t="s">
        <v>403</v>
      </c>
      <c r="B528" s="206"/>
      <c r="C528" s="79" t="e">
        <f t="shared" si="28"/>
        <v>#DIV/0!</v>
      </c>
      <c r="D528" s="206"/>
      <c r="E528" s="79" t="e">
        <f t="shared" si="29"/>
        <v>#DIV/0!</v>
      </c>
    </row>
    <row r="529" spans="1:5" ht="15" x14ac:dyDescent="0.2">
      <c r="A529" s="111" t="s">
        <v>247</v>
      </c>
      <c r="B529" s="206"/>
      <c r="C529" s="79" t="e">
        <f t="shared" si="28"/>
        <v>#DIV/0!</v>
      </c>
      <c r="D529" s="206"/>
      <c r="E529" s="79" t="e">
        <f t="shared" si="29"/>
        <v>#DIV/0!</v>
      </c>
    </row>
    <row r="530" spans="1:5" ht="15" x14ac:dyDescent="0.2">
      <c r="A530" s="111" t="s">
        <v>248</v>
      </c>
      <c r="B530" s="206"/>
      <c r="C530" s="79" t="e">
        <f t="shared" si="28"/>
        <v>#DIV/0!</v>
      </c>
      <c r="D530" s="206"/>
      <c r="E530" s="79" t="e">
        <f t="shared" si="29"/>
        <v>#DIV/0!</v>
      </c>
    </row>
    <row r="531" spans="1:5" ht="15" x14ac:dyDescent="0.2">
      <c r="A531" s="111" t="s">
        <v>246</v>
      </c>
      <c r="B531" s="206"/>
      <c r="C531" s="79" t="e">
        <f t="shared" si="28"/>
        <v>#DIV/0!</v>
      </c>
      <c r="D531" s="206"/>
      <c r="E531" s="79" t="e">
        <f t="shared" si="29"/>
        <v>#DIV/0!</v>
      </c>
    </row>
    <row r="532" spans="1:5" ht="15" x14ac:dyDescent="0.2">
      <c r="A532" s="111" t="s">
        <v>249</v>
      </c>
      <c r="B532" s="206"/>
      <c r="C532" s="79" t="e">
        <f t="shared" si="28"/>
        <v>#DIV/0!</v>
      </c>
      <c r="D532" s="206"/>
      <c r="E532" s="79" t="e">
        <f t="shared" si="29"/>
        <v>#DIV/0!</v>
      </c>
    </row>
    <row r="533" spans="1:5" ht="15" x14ac:dyDescent="0.2">
      <c r="A533" s="111" t="s">
        <v>330</v>
      </c>
      <c r="B533" s="206"/>
      <c r="C533" s="79" t="e">
        <f t="shared" si="28"/>
        <v>#DIV/0!</v>
      </c>
      <c r="D533" s="206"/>
      <c r="E533" s="79" t="e">
        <f t="shared" si="29"/>
        <v>#DIV/0!</v>
      </c>
    </row>
    <row r="534" spans="1:5" ht="15" x14ac:dyDescent="0.2">
      <c r="A534" s="111" t="s">
        <v>331</v>
      </c>
      <c r="B534" s="206"/>
      <c r="C534" s="79" t="e">
        <f t="shared" si="28"/>
        <v>#DIV/0!</v>
      </c>
      <c r="D534" s="206"/>
      <c r="E534" s="79" t="e">
        <f t="shared" si="29"/>
        <v>#DIV/0!</v>
      </c>
    </row>
    <row r="535" spans="1:5" ht="15" x14ac:dyDescent="0.2">
      <c r="A535" s="111" t="s">
        <v>274</v>
      </c>
      <c r="B535" s="206"/>
      <c r="C535" s="79" t="e">
        <f t="shared" si="28"/>
        <v>#DIV/0!</v>
      </c>
      <c r="D535" s="206"/>
      <c r="E535" s="79" t="e">
        <f t="shared" si="29"/>
        <v>#DIV/0!</v>
      </c>
    </row>
    <row r="536" spans="1:5" ht="15" x14ac:dyDescent="0.2">
      <c r="A536" s="111" t="s">
        <v>306</v>
      </c>
      <c r="B536" s="206"/>
      <c r="C536" s="79" t="e">
        <f t="shared" si="28"/>
        <v>#DIV/0!</v>
      </c>
      <c r="D536" s="206"/>
      <c r="E536" s="79" t="e">
        <f t="shared" si="29"/>
        <v>#DIV/0!</v>
      </c>
    </row>
    <row r="537" spans="1:5" ht="15" x14ac:dyDescent="0.2">
      <c r="A537" s="111" t="s">
        <v>273</v>
      </c>
      <c r="B537" s="206"/>
      <c r="C537" s="79" t="e">
        <f t="shared" si="28"/>
        <v>#DIV/0!</v>
      </c>
      <c r="D537" s="206"/>
      <c r="E537" s="79" t="e">
        <f t="shared" si="29"/>
        <v>#DIV/0!</v>
      </c>
    </row>
    <row r="538" spans="1:5" ht="15" x14ac:dyDescent="0.2">
      <c r="A538" s="296" t="s">
        <v>309</v>
      </c>
      <c r="B538" s="206"/>
      <c r="C538" s="79" t="e">
        <f t="shared" si="28"/>
        <v>#DIV/0!</v>
      </c>
      <c r="D538" s="206"/>
      <c r="E538" s="79" t="e">
        <f t="shared" si="29"/>
        <v>#DIV/0!</v>
      </c>
    </row>
    <row r="539" spans="1:5" ht="15" x14ac:dyDescent="0.2">
      <c r="A539" s="296" t="s">
        <v>310</v>
      </c>
      <c r="B539" s="206"/>
      <c r="C539" s="79" t="e">
        <f t="shared" si="28"/>
        <v>#DIV/0!</v>
      </c>
      <c r="D539" s="206"/>
      <c r="E539" s="79" t="e">
        <f t="shared" si="29"/>
        <v>#DIV/0!</v>
      </c>
    </row>
    <row r="540" spans="1:5" ht="15" x14ac:dyDescent="0.25">
      <c r="A540" s="454" t="s">
        <v>394</v>
      </c>
      <c r="B540" s="206"/>
      <c r="C540" s="79" t="e">
        <f t="shared" si="28"/>
        <v>#DIV/0!</v>
      </c>
      <c r="D540" s="206"/>
      <c r="E540" s="79" t="e">
        <f t="shared" si="29"/>
        <v>#DIV/0!</v>
      </c>
    </row>
    <row r="541" spans="1:5" ht="15" x14ac:dyDescent="0.2">
      <c r="A541" s="111" t="s">
        <v>395</v>
      </c>
      <c r="B541" s="206"/>
      <c r="C541" s="79" t="e">
        <f t="shared" si="28"/>
        <v>#DIV/0!</v>
      </c>
      <c r="D541" s="206"/>
      <c r="E541" s="79" t="e">
        <f t="shared" si="29"/>
        <v>#DIV/0!</v>
      </c>
    </row>
    <row r="542" spans="1:5" ht="15" x14ac:dyDescent="0.2">
      <c r="A542" s="111" t="s">
        <v>373</v>
      </c>
      <c r="B542" s="206"/>
      <c r="C542" s="79" t="e">
        <f t="shared" si="28"/>
        <v>#DIV/0!</v>
      </c>
      <c r="D542" s="206"/>
      <c r="E542" s="79" t="e">
        <f t="shared" si="29"/>
        <v>#DIV/0!</v>
      </c>
    </row>
    <row r="543" spans="1:5" ht="15" x14ac:dyDescent="0.2">
      <c r="A543" s="112" t="s">
        <v>374</v>
      </c>
      <c r="B543" s="206"/>
      <c r="C543" s="79" t="e">
        <f t="shared" si="28"/>
        <v>#DIV/0!</v>
      </c>
      <c r="D543" s="206"/>
      <c r="E543" s="79" t="e">
        <f t="shared" si="29"/>
        <v>#DIV/0!</v>
      </c>
    </row>
    <row r="544" spans="1:5" ht="15" x14ac:dyDescent="0.2">
      <c r="A544" s="112" t="s">
        <v>375</v>
      </c>
      <c r="B544" s="206"/>
      <c r="C544" s="79" t="e">
        <f t="shared" si="28"/>
        <v>#DIV/0!</v>
      </c>
      <c r="D544" s="206"/>
      <c r="E544" s="79" t="e">
        <f t="shared" si="29"/>
        <v>#DIV/0!</v>
      </c>
    </row>
    <row r="545" spans="1:5" ht="15" x14ac:dyDescent="0.2">
      <c r="A545" s="296" t="s">
        <v>376</v>
      </c>
      <c r="B545" s="206"/>
      <c r="C545" s="79" t="e">
        <f t="shared" si="28"/>
        <v>#DIV/0!</v>
      </c>
      <c r="D545" s="206"/>
      <c r="E545" s="79" t="e">
        <f t="shared" si="29"/>
        <v>#DIV/0!</v>
      </c>
    </row>
    <row r="546" spans="1:5" ht="15" x14ac:dyDescent="0.2">
      <c r="A546" s="296" t="s">
        <v>377</v>
      </c>
      <c r="B546" s="206"/>
      <c r="C546" s="79" t="e">
        <f t="shared" si="28"/>
        <v>#DIV/0!</v>
      </c>
      <c r="D546" s="206"/>
      <c r="E546" s="79" t="e">
        <f t="shared" si="29"/>
        <v>#DIV/0!</v>
      </c>
    </row>
    <row r="547" spans="1:5" ht="15" x14ac:dyDescent="0.2">
      <c r="A547" s="112" t="s">
        <v>379</v>
      </c>
      <c r="B547" s="206"/>
      <c r="C547" s="79" t="e">
        <f t="shared" si="28"/>
        <v>#DIV/0!</v>
      </c>
      <c r="D547" s="206"/>
      <c r="E547" s="79" t="e">
        <f t="shared" si="29"/>
        <v>#DIV/0!</v>
      </c>
    </row>
    <row r="548" spans="1:5" ht="15" x14ac:dyDescent="0.2">
      <c r="A548" s="112" t="s">
        <v>378</v>
      </c>
      <c r="B548" s="206"/>
      <c r="C548" s="79" t="e">
        <f t="shared" si="28"/>
        <v>#DIV/0!</v>
      </c>
      <c r="D548" s="206"/>
      <c r="E548" s="79" t="e">
        <f t="shared" si="29"/>
        <v>#DIV/0!</v>
      </c>
    </row>
    <row r="549" spans="1:5" ht="15" x14ac:dyDescent="0.2">
      <c r="A549" s="111" t="s">
        <v>387</v>
      </c>
      <c r="B549" s="206"/>
      <c r="C549" s="79" t="e">
        <f t="shared" si="28"/>
        <v>#DIV/0!</v>
      </c>
      <c r="D549" s="206"/>
      <c r="E549" s="79" t="e">
        <f t="shared" si="29"/>
        <v>#DIV/0!</v>
      </c>
    </row>
    <row r="550" spans="1:5" ht="12.75" customHeight="1" x14ac:dyDescent="0.2">
      <c r="A550" s="111" t="s">
        <v>388</v>
      </c>
      <c r="B550" s="206"/>
      <c r="C550" s="79" t="e">
        <f t="shared" si="28"/>
        <v>#DIV/0!</v>
      </c>
      <c r="D550" s="206"/>
      <c r="E550" s="79" t="e">
        <f t="shared" si="29"/>
        <v>#DIV/0!</v>
      </c>
    </row>
    <row r="551" spans="1:5" ht="15" x14ac:dyDescent="0.2">
      <c r="A551" s="111" t="s">
        <v>389</v>
      </c>
      <c r="B551" s="206"/>
      <c r="C551" s="79" t="e">
        <f t="shared" si="28"/>
        <v>#DIV/0!</v>
      </c>
      <c r="D551" s="206"/>
      <c r="E551" s="79" t="e">
        <f t="shared" si="29"/>
        <v>#DIV/0!</v>
      </c>
    </row>
    <row r="552" spans="1:5" ht="15" x14ac:dyDescent="0.2">
      <c r="A552" s="297" t="s">
        <v>390</v>
      </c>
      <c r="B552" s="206"/>
      <c r="C552" s="79" t="e">
        <f t="shared" si="28"/>
        <v>#DIV/0!</v>
      </c>
      <c r="D552" s="206"/>
      <c r="E552" s="79" t="e">
        <f t="shared" si="29"/>
        <v>#DIV/0!</v>
      </c>
    </row>
    <row r="553" spans="1:5" ht="15" x14ac:dyDescent="0.2">
      <c r="A553" s="296" t="s">
        <v>391</v>
      </c>
      <c r="B553" s="206"/>
      <c r="C553" s="79" t="e">
        <f t="shared" si="28"/>
        <v>#DIV/0!</v>
      </c>
      <c r="D553" s="206"/>
      <c r="E553" s="79" t="e">
        <f t="shared" si="29"/>
        <v>#DIV/0!</v>
      </c>
    </row>
    <row r="554" spans="1:5" ht="15" x14ac:dyDescent="0.2">
      <c r="A554" s="111" t="s">
        <v>393</v>
      </c>
      <c r="B554" s="206"/>
      <c r="C554" s="79" t="e">
        <f t="shared" si="28"/>
        <v>#DIV/0!</v>
      </c>
      <c r="D554" s="206"/>
      <c r="E554" s="79" t="e">
        <f t="shared" si="29"/>
        <v>#DIV/0!</v>
      </c>
    </row>
    <row r="555" spans="1:5" ht="15" x14ac:dyDescent="0.2">
      <c r="A555" s="111" t="s">
        <v>392</v>
      </c>
      <c r="B555" s="206"/>
      <c r="C555" s="79" t="e">
        <f t="shared" si="28"/>
        <v>#DIV/0!</v>
      </c>
      <c r="D555" s="206"/>
      <c r="E555" s="79" t="e">
        <f t="shared" si="29"/>
        <v>#DIV/0!</v>
      </c>
    </row>
    <row r="556" spans="1:5" ht="15" x14ac:dyDescent="0.2">
      <c r="A556" s="111" t="s">
        <v>386</v>
      </c>
      <c r="B556" s="206"/>
      <c r="C556" s="79" t="e">
        <f t="shared" si="28"/>
        <v>#DIV/0!</v>
      </c>
      <c r="D556" s="206"/>
      <c r="E556" s="79" t="e">
        <f t="shared" si="29"/>
        <v>#DIV/0!</v>
      </c>
    </row>
    <row r="557" spans="1:5" ht="15" x14ac:dyDescent="0.2">
      <c r="A557" s="111" t="s">
        <v>380</v>
      </c>
      <c r="B557" s="206"/>
      <c r="C557" s="79" t="e">
        <f t="shared" si="28"/>
        <v>#DIV/0!</v>
      </c>
      <c r="D557" s="206"/>
      <c r="E557" s="79" t="e">
        <f t="shared" si="29"/>
        <v>#DIV/0!</v>
      </c>
    </row>
    <row r="558" spans="1:5" ht="15" x14ac:dyDescent="0.2">
      <c r="A558" s="111" t="s">
        <v>381</v>
      </c>
      <c r="B558" s="206"/>
      <c r="C558" s="79" t="e">
        <f t="shared" si="28"/>
        <v>#DIV/0!</v>
      </c>
      <c r="D558" s="206"/>
      <c r="E558" s="79" t="e">
        <f t="shared" si="29"/>
        <v>#DIV/0!</v>
      </c>
    </row>
    <row r="559" spans="1:5" ht="15" x14ac:dyDescent="0.2">
      <c r="A559" s="297" t="s">
        <v>382</v>
      </c>
      <c r="B559" s="206"/>
      <c r="C559" s="79" t="e">
        <f t="shared" si="28"/>
        <v>#DIV/0!</v>
      </c>
      <c r="D559" s="206"/>
      <c r="E559" s="79" t="e">
        <f t="shared" si="29"/>
        <v>#DIV/0!</v>
      </c>
    </row>
    <row r="560" spans="1:5" ht="15" x14ac:dyDescent="0.2">
      <c r="A560" s="296" t="s">
        <v>383</v>
      </c>
      <c r="B560" s="206"/>
      <c r="C560" s="79" t="e">
        <f t="shared" si="28"/>
        <v>#DIV/0!</v>
      </c>
      <c r="D560" s="206"/>
      <c r="E560" s="79" t="e">
        <f t="shared" si="29"/>
        <v>#DIV/0!</v>
      </c>
    </row>
    <row r="561" spans="1:5" ht="15" x14ac:dyDescent="0.2">
      <c r="A561" s="111" t="s">
        <v>385</v>
      </c>
      <c r="B561" s="206"/>
      <c r="C561" s="79" t="e">
        <f t="shared" si="28"/>
        <v>#DIV/0!</v>
      </c>
      <c r="D561" s="206"/>
      <c r="E561" s="79" t="e">
        <f t="shared" si="29"/>
        <v>#DIV/0!</v>
      </c>
    </row>
    <row r="562" spans="1:5" ht="13.5" customHeight="1" x14ac:dyDescent="0.2">
      <c r="A562" s="111" t="s">
        <v>384</v>
      </c>
      <c r="B562" s="206"/>
      <c r="C562" s="79" t="e">
        <f t="shared" si="28"/>
        <v>#DIV/0!</v>
      </c>
      <c r="D562" s="206"/>
      <c r="E562" s="79" t="e">
        <f t="shared" si="29"/>
        <v>#DIV/0!</v>
      </c>
    </row>
    <row r="563" spans="1:5" ht="15" x14ac:dyDescent="0.2">
      <c r="A563" s="431" t="s">
        <v>465</v>
      </c>
      <c r="B563" s="206"/>
      <c r="C563" s="79" t="e">
        <f t="shared" si="28"/>
        <v>#DIV/0!</v>
      </c>
      <c r="D563" s="206"/>
      <c r="E563" s="79" t="e">
        <f t="shared" si="29"/>
        <v>#DIV/0!</v>
      </c>
    </row>
    <row r="564" spans="1:5" ht="15" x14ac:dyDescent="0.25">
      <c r="A564" s="454" t="s">
        <v>466</v>
      </c>
      <c r="B564" s="206"/>
      <c r="C564" s="79" t="e">
        <f t="shared" si="28"/>
        <v>#DIV/0!</v>
      </c>
      <c r="D564" s="206"/>
      <c r="E564" s="79" t="e">
        <f t="shared" si="29"/>
        <v>#DIV/0!</v>
      </c>
    </row>
    <row r="565" spans="1:5" ht="15" x14ac:dyDescent="0.25">
      <c r="A565" s="454" t="s">
        <v>467</v>
      </c>
      <c r="B565" s="206"/>
      <c r="C565" s="79" t="e">
        <f t="shared" si="28"/>
        <v>#DIV/0!</v>
      </c>
      <c r="D565" s="206"/>
      <c r="E565" s="79" t="e">
        <f t="shared" si="29"/>
        <v>#DIV/0!</v>
      </c>
    </row>
    <row r="566" spans="1:5" ht="15" x14ac:dyDescent="0.2">
      <c r="A566" s="111" t="s">
        <v>449</v>
      </c>
      <c r="B566" s="206"/>
      <c r="C566" s="79" t="e">
        <f t="shared" si="28"/>
        <v>#DIV/0!</v>
      </c>
      <c r="D566" s="206"/>
      <c r="E566" s="79" t="e">
        <f t="shared" si="29"/>
        <v>#DIV/0!</v>
      </c>
    </row>
    <row r="567" spans="1:5" ht="15" x14ac:dyDescent="0.2">
      <c r="A567" s="111" t="s">
        <v>450</v>
      </c>
      <c r="B567" s="206"/>
      <c r="C567" s="79" t="e">
        <f t="shared" si="28"/>
        <v>#DIV/0!</v>
      </c>
      <c r="D567" s="206"/>
      <c r="E567" s="79" t="e">
        <f t="shared" si="29"/>
        <v>#DIV/0!</v>
      </c>
    </row>
    <row r="568" spans="1:5" ht="15" x14ac:dyDescent="0.2">
      <c r="A568" s="431" t="s">
        <v>468</v>
      </c>
      <c r="B568" s="206"/>
      <c r="C568" s="79" t="e">
        <f t="shared" si="28"/>
        <v>#DIV/0!</v>
      </c>
      <c r="D568" s="206"/>
      <c r="E568" s="79" t="e">
        <f t="shared" si="29"/>
        <v>#DIV/0!</v>
      </c>
    </row>
    <row r="569" spans="1:5" ht="15" x14ac:dyDescent="0.25">
      <c r="A569" s="454" t="s">
        <v>469</v>
      </c>
      <c r="B569" s="206"/>
      <c r="C569" s="79" t="e">
        <f t="shared" ref="C569:C592" si="30">B569/B$593*100</f>
        <v>#DIV/0!</v>
      </c>
      <c r="D569" s="206"/>
      <c r="E569" s="79" t="e">
        <f t="shared" ref="E569:E592" si="31">D569/D$593*100</f>
        <v>#DIV/0!</v>
      </c>
    </row>
    <row r="570" spans="1:5" ht="15" x14ac:dyDescent="0.25">
      <c r="A570" s="454" t="s">
        <v>470</v>
      </c>
      <c r="B570" s="206"/>
      <c r="C570" s="79" t="e">
        <f t="shared" si="30"/>
        <v>#DIV/0!</v>
      </c>
      <c r="D570" s="206"/>
      <c r="E570" s="79" t="e">
        <f t="shared" si="31"/>
        <v>#DIV/0!</v>
      </c>
    </row>
    <row r="571" spans="1:5" ht="15" x14ac:dyDescent="0.2">
      <c r="A571" s="111" t="s">
        <v>451</v>
      </c>
      <c r="B571" s="206"/>
      <c r="C571" s="79" t="e">
        <f t="shared" si="30"/>
        <v>#DIV/0!</v>
      </c>
      <c r="D571" s="206"/>
      <c r="E571" s="79" t="e">
        <f t="shared" si="31"/>
        <v>#DIV/0!</v>
      </c>
    </row>
    <row r="572" spans="1:5" ht="15" x14ac:dyDescent="0.2">
      <c r="A572" s="111" t="s">
        <v>452</v>
      </c>
      <c r="B572" s="206"/>
      <c r="C572" s="79" t="e">
        <f t="shared" si="30"/>
        <v>#DIV/0!</v>
      </c>
      <c r="D572" s="206"/>
      <c r="E572" s="79" t="e">
        <f t="shared" si="31"/>
        <v>#DIV/0!</v>
      </c>
    </row>
    <row r="573" spans="1:5" ht="15" x14ac:dyDescent="0.2">
      <c r="A573" s="111" t="s">
        <v>265</v>
      </c>
      <c r="B573" s="206"/>
      <c r="C573" s="79" t="e">
        <f t="shared" si="30"/>
        <v>#DIV/0!</v>
      </c>
      <c r="D573" s="206"/>
      <c r="E573" s="79" t="e">
        <f t="shared" si="31"/>
        <v>#DIV/0!</v>
      </c>
    </row>
    <row r="574" spans="1:5" ht="15" x14ac:dyDescent="0.2">
      <c r="A574" s="111" t="s">
        <v>266</v>
      </c>
      <c r="B574" s="206"/>
      <c r="C574" s="79" t="e">
        <f t="shared" si="30"/>
        <v>#DIV/0!</v>
      </c>
      <c r="D574" s="206"/>
      <c r="E574" s="79" t="e">
        <f t="shared" si="31"/>
        <v>#DIV/0!</v>
      </c>
    </row>
    <row r="575" spans="1:5" ht="15" x14ac:dyDescent="0.2">
      <c r="A575" s="297" t="s">
        <v>311</v>
      </c>
      <c r="B575" s="206"/>
      <c r="C575" s="79" t="e">
        <f t="shared" si="30"/>
        <v>#DIV/0!</v>
      </c>
      <c r="D575" s="206"/>
      <c r="E575" s="79" t="e">
        <f t="shared" si="31"/>
        <v>#DIV/0!</v>
      </c>
    </row>
    <row r="576" spans="1:5" ht="15" x14ac:dyDescent="0.2">
      <c r="A576" s="297" t="s">
        <v>396</v>
      </c>
      <c r="B576" s="206"/>
      <c r="C576" s="79" t="e">
        <f t="shared" si="30"/>
        <v>#DIV/0!</v>
      </c>
      <c r="D576" s="206"/>
      <c r="E576" s="79" t="e">
        <f t="shared" si="31"/>
        <v>#DIV/0!</v>
      </c>
    </row>
    <row r="577" spans="1:5" ht="15" x14ac:dyDescent="0.2">
      <c r="A577" s="297" t="s">
        <v>397</v>
      </c>
      <c r="B577" s="206"/>
      <c r="C577" s="79" t="e">
        <f t="shared" si="30"/>
        <v>#DIV/0!</v>
      </c>
      <c r="D577" s="206"/>
      <c r="E577" s="79" t="e">
        <f t="shared" si="31"/>
        <v>#DIV/0!</v>
      </c>
    </row>
    <row r="578" spans="1:5" ht="15" x14ac:dyDescent="0.2">
      <c r="A578" s="111" t="s">
        <v>267</v>
      </c>
      <c r="B578" s="206"/>
      <c r="C578" s="79" t="e">
        <f t="shared" si="30"/>
        <v>#DIV/0!</v>
      </c>
      <c r="D578" s="206"/>
      <c r="E578" s="79" t="e">
        <f t="shared" si="31"/>
        <v>#DIV/0!</v>
      </c>
    </row>
    <row r="579" spans="1:5" ht="15" x14ac:dyDescent="0.2">
      <c r="A579" s="111" t="s">
        <v>268</v>
      </c>
      <c r="B579" s="206"/>
      <c r="C579" s="79" t="e">
        <f t="shared" si="30"/>
        <v>#DIV/0!</v>
      </c>
      <c r="D579" s="206"/>
      <c r="E579" s="79" t="e">
        <f t="shared" si="31"/>
        <v>#DIV/0!</v>
      </c>
    </row>
    <row r="580" spans="1:5" ht="15" x14ac:dyDescent="0.2">
      <c r="A580" s="111" t="s">
        <v>269</v>
      </c>
      <c r="B580" s="206"/>
      <c r="C580" s="79" t="e">
        <f t="shared" si="30"/>
        <v>#DIV/0!</v>
      </c>
      <c r="D580" s="206"/>
      <c r="E580" s="79" t="e">
        <f t="shared" si="31"/>
        <v>#DIV/0!</v>
      </c>
    </row>
    <row r="581" spans="1:5" ht="15" x14ac:dyDescent="0.2">
      <c r="A581" s="111" t="s">
        <v>296</v>
      </c>
      <c r="B581" s="206"/>
      <c r="C581" s="79" t="e">
        <f t="shared" si="30"/>
        <v>#DIV/0!</v>
      </c>
      <c r="D581" s="206"/>
      <c r="E581" s="79" t="e">
        <f t="shared" si="31"/>
        <v>#DIV/0!</v>
      </c>
    </row>
    <row r="582" spans="1:5" ht="15" x14ac:dyDescent="0.2">
      <c r="A582" s="111" t="s">
        <v>453</v>
      </c>
      <c r="B582" s="206"/>
      <c r="C582" s="79" t="e">
        <f t="shared" si="30"/>
        <v>#DIV/0!</v>
      </c>
      <c r="D582" s="206"/>
      <c r="E582" s="79" t="e">
        <f t="shared" si="31"/>
        <v>#DIV/0!</v>
      </c>
    </row>
    <row r="583" spans="1:5" ht="15" x14ac:dyDescent="0.2">
      <c r="A583" s="111" t="s">
        <v>454</v>
      </c>
      <c r="B583" s="206"/>
      <c r="C583" s="79" t="e">
        <f t="shared" si="30"/>
        <v>#DIV/0!</v>
      </c>
      <c r="D583" s="206"/>
      <c r="E583" s="79" t="e">
        <f t="shared" si="31"/>
        <v>#DIV/0!</v>
      </c>
    </row>
    <row r="584" spans="1:5" ht="15" x14ac:dyDescent="0.2">
      <c r="A584" s="111" t="s">
        <v>250</v>
      </c>
      <c r="B584" s="206"/>
      <c r="C584" s="79" t="e">
        <f t="shared" si="30"/>
        <v>#DIV/0!</v>
      </c>
      <c r="D584" s="206"/>
      <c r="E584" s="79" t="e">
        <f t="shared" si="31"/>
        <v>#DIV/0!</v>
      </c>
    </row>
    <row r="585" spans="1:5" ht="15" x14ac:dyDescent="0.2">
      <c r="A585" s="111" t="s">
        <v>251</v>
      </c>
      <c r="B585" s="206"/>
      <c r="C585" s="79" t="e">
        <f t="shared" si="30"/>
        <v>#DIV/0!</v>
      </c>
      <c r="D585" s="206"/>
      <c r="E585" s="79" t="e">
        <f t="shared" si="31"/>
        <v>#DIV/0!</v>
      </c>
    </row>
    <row r="586" spans="1:5" ht="15" x14ac:dyDescent="0.2">
      <c r="A586" s="297" t="s">
        <v>312</v>
      </c>
      <c r="B586" s="206"/>
      <c r="C586" s="79" t="e">
        <f t="shared" si="30"/>
        <v>#DIV/0!</v>
      </c>
      <c r="D586" s="206"/>
      <c r="E586" s="79" t="e">
        <f t="shared" si="31"/>
        <v>#DIV/0!</v>
      </c>
    </row>
    <row r="587" spans="1:5" ht="15" x14ac:dyDescent="0.2">
      <c r="A587" s="112" t="s">
        <v>264</v>
      </c>
      <c r="B587" s="206"/>
      <c r="C587" s="79" t="e">
        <f t="shared" si="30"/>
        <v>#DIV/0!</v>
      </c>
      <c r="D587" s="206"/>
      <c r="E587" s="79" t="e">
        <f t="shared" si="31"/>
        <v>#DIV/0!</v>
      </c>
    </row>
    <row r="588" spans="1:5" ht="15" x14ac:dyDescent="0.2">
      <c r="A588" s="112" t="s">
        <v>270</v>
      </c>
      <c r="B588" s="206"/>
      <c r="C588" s="79" t="e">
        <f t="shared" si="30"/>
        <v>#DIV/0!</v>
      </c>
      <c r="D588" s="206"/>
      <c r="E588" s="79" t="e">
        <f t="shared" si="31"/>
        <v>#DIV/0!</v>
      </c>
    </row>
    <row r="589" spans="1:5" ht="15" x14ac:dyDescent="0.2">
      <c r="A589" s="296" t="s">
        <v>313</v>
      </c>
      <c r="B589" s="206"/>
      <c r="C589" s="79" t="e">
        <f t="shared" si="30"/>
        <v>#DIV/0!</v>
      </c>
      <c r="D589" s="206"/>
      <c r="E589" s="79" t="e">
        <f t="shared" si="31"/>
        <v>#DIV/0!</v>
      </c>
    </row>
    <row r="590" spans="1:5" ht="15" x14ac:dyDescent="0.2">
      <c r="A590" s="180" t="s">
        <v>352</v>
      </c>
      <c r="B590" s="206"/>
      <c r="C590" s="79" t="e">
        <f t="shared" si="30"/>
        <v>#DIV/0!</v>
      </c>
      <c r="D590" s="206"/>
      <c r="E590" s="79" t="e">
        <f t="shared" si="31"/>
        <v>#DIV/0!</v>
      </c>
    </row>
    <row r="591" spans="1:5" ht="15" x14ac:dyDescent="0.2">
      <c r="A591" s="180" t="s">
        <v>353</v>
      </c>
      <c r="B591" s="206"/>
      <c r="C591" s="79" t="e">
        <f t="shared" si="30"/>
        <v>#DIV/0!</v>
      </c>
      <c r="D591" s="206"/>
      <c r="E591" s="79" t="e">
        <f t="shared" si="31"/>
        <v>#DIV/0!</v>
      </c>
    </row>
    <row r="592" spans="1:5" ht="15" thickBot="1" x14ac:dyDescent="0.25">
      <c r="A592" s="113" t="s">
        <v>460</v>
      </c>
      <c r="B592" s="206"/>
      <c r="C592" s="79" t="e">
        <f t="shared" si="30"/>
        <v>#DIV/0!</v>
      </c>
      <c r="D592" s="206"/>
      <c r="E592" s="79" t="e">
        <f t="shared" si="31"/>
        <v>#DIV/0!</v>
      </c>
    </row>
    <row r="593" spans="1:5" ht="16.5" thickBot="1" x14ac:dyDescent="0.3">
      <c r="A593" s="622" t="s">
        <v>239</v>
      </c>
      <c r="B593" s="623">
        <f>SUM(B501:B592)</f>
        <v>0</v>
      </c>
      <c r="C593" s="624"/>
      <c r="D593" s="623">
        <f>SUM(D501:D592)</f>
        <v>0</v>
      </c>
      <c r="E593" s="624"/>
    </row>
    <row r="594" spans="1:5" ht="16.5" thickBot="1" x14ac:dyDescent="0.3">
      <c r="A594" s="198" t="s">
        <v>257</v>
      </c>
      <c r="B594" s="196">
        <f>SUM('Plan2 - UTI'!C119:C122)</f>
        <v>0</v>
      </c>
      <c r="D594" s="197">
        <f>'Plan2 - UTI'!C123</f>
        <v>0</v>
      </c>
      <c r="E594" s="26"/>
    </row>
    <row r="595" spans="1:5" ht="15" thickBot="1" x14ac:dyDescent="0.25">
      <c r="B595" s="27"/>
      <c r="C595" s="26"/>
      <c r="D595" s="27"/>
      <c r="E595" s="26"/>
    </row>
    <row r="596" spans="1:5" ht="16.5" thickBot="1" x14ac:dyDescent="0.3">
      <c r="A596" s="597" t="s">
        <v>44</v>
      </c>
      <c r="B596" s="598" t="s">
        <v>79</v>
      </c>
      <c r="C596" s="599"/>
      <c r="D596" s="600" t="s">
        <v>88</v>
      </c>
      <c r="E596" s="601"/>
    </row>
    <row r="597" spans="1:5" ht="39" customHeight="1" thickBot="1" x14ac:dyDescent="0.25">
      <c r="A597" s="114" t="s">
        <v>235</v>
      </c>
      <c r="B597" s="115" t="s">
        <v>236</v>
      </c>
      <c r="C597" s="115" t="s">
        <v>237</v>
      </c>
      <c r="D597" s="115" t="s">
        <v>238</v>
      </c>
      <c r="E597" s="115" t="s">
        <v>237</v>
      </c>
    </row>
    <row r="598" spans="1:5" ht="14.25" x14ac:dyDescent="0.2">
      <c r="A598" s="453" t="s">
        <v>329</v>
      </c>
      <c r="B598" s="205"/>
      <c r="C598" s="110" t="e">
        <f t="shared" ref="C598:C603" si="32">B598/B$690*100</f>
        <v>#DIV/0!</v>
      </c>
      <c r="D598" s="205"/>
      <c r="E598" s="110" t="e">
        <f t="shared" ref="E598:E603" si="33">D598/D$690*100</f>
        <v>#DIV/0!</v>
      </c>
    </row>
    <row r="599" spans="1:5" ht="14.25" x14ac:dyDescent="0.2">
      <c r="A599" s="111" t="s">
        <v>327</v>
      </c>
      <c r="B599" s="206"/>
      <c r="C599" s="79" t="e">
        <f t="shared" si="32"/>
        <v>#DIV/0!</v>
      </c>
      <c r="D599" s="206"/>
      <c r="E599" s="79" t="e">
        <f t="shared" si="33"/>
        <v>#DIV/0!</v>
      </c>
    </row>
    <row r="600" spans="1:5" ht="14.25" x14ac:dyDescent="0.2">
      <c r="A600" s="111" t="s">
        <v>328</v>
      </c>
      <c r="B600" s="206"/>
      <c r="C600" s="79" t="e">
        <f t="shared" si="32"/>
        <v>#DIV/0!</v>
      </c>
      <c r="D600" s="206"/>
      <c r="E600" s="79" t="e">
        <f t="shared" si="33"/>
        <v>#DIV/0!</v>
      </c>
    </row>
    <row r="601" spans="1:5" ht="14.25" x14ac:dyDescent="0.2">
      <c r="A601" s="111" t="s">
        <v>259</v>
      </c>
      <c r="B601" s="206"/>
      <c r="C601" s="79" t="e">
        <f t="shared" si="32"/>
        <v>#DIV/0!</v>
      </c>
      <c r="D601" s="206"/>
      <c r="E601" s="79" t="e">
        <f t="shared" si="33"/>
        <v>#DIV/0!</v>
      </c>
    </row>
    <row r="602" spans="1:5" ht="14.25" x14ac:dyDescent="0.2">
      <c r="A602" s="111" t="s">
        <v>260</v>
      </c>
      <c r="B602" s="206"/>
      <c r="C602" s="79" t="e">
        <f t="shared" si="32"/>
        <v>#DIV/0!</v>
      </c>
      <c r="D602" s="206"/>
      <c r="E602" s="79" t="e">
        <f t="shared" si="33"/>
        <v>#DIV/0!</v>
      </c>
    </row>
    <row r="603" spans="1:5" ht="14.25" x14ac:dyDescent="0.2">
      <c r="A603" s="111" t="s">
        <v>261</v>
      </c>
      <c r="B603" s="206"/>
      <c r="C603" s="79" t="e">
        <f t="shared" si="32"/>
        <v>#DIV/0!</v>
      </c>
      <c r="D603" s="206"/>
      <c r="E603" s="79" t="e">
        <f t="shared" si="33"/>
        <v>#DIV/0!</v>
      </c>
    </row>
    <row r="604" spans="1:5" ht="14.25" x14ac:dyDescent="0.2">
      <c r="A604" s="111" t="s">
        <v>262</v>
      </c>
      <c r="B604" s="206"/>
      <c r="C604" s="79" t="e">
        <f t="shared" ref="C604:C667" si="34">B604/B$690*100</f>
        <v>#DIV/0!</v>
      </c>
      <c r="D604" s="206"/>
      <c r="E604" s="79" t="e">
        <f t="shared" ref="E604:E667" si="35">D604/D$690*100</f>
        <v>#DIV/0!</v>
      </c>
    </row>
    <row r="605" spans="1:5" ht="14.25" x14ac:dyDescent="0.2">
      <c r="A605" s="111" t="s">
        <v>263</v>
      </c>
      <c r="B605" s="206"/>
      <c r="C605" s="79" t="e">
        <f t="shared" si="34"/>
        <v>#DIV/0!</v>
      </c>
      <c r="D605" s="206"/>
      <c r="E605" s="79" t="e">
        <f t="shared" si="35"/>
        <v>#DIV/0!</v>
      </c>
    </row>
    <row r="606" spans="1:5" ht="14.25" x14ac:dyDescent="0.2">
      <c r="A606" s="111" t="s">
        <v>332</v>
      </c>
      <c r="B606" s="206"/>
      <c r="C606" s="79" t="e">
        <f t="shared" si="34"/>
        <v>#DIV/0!</v>
      </c>
      <c r="D606" s="206"/>
      <c r="E606" s="79" t="e">
        <f t="shared" si="35"/>
        <v>#DIV/0!</v>
      </c>
    </row>
    <row r="607" spans="1:5" ht="15" x14ac:dyDescent="0.2">
      <c r="A607" s="111" t="s">
        <v>462</v>
      </c>
      <c r="B607" s="206"/>
      <c r="C607" s="79" t="e">
        <f t="shared" si="34"/>
        <v>#DIV/0!</v>
      </c>
      <c r="D607" s="206"/>
      <c r="E607" s="79" t="e">
        <f t="shared" si="35"/>
        <v>#DIV/0!</v>
      </c>
    </row>
    <row r="608" spans="1:5" ht="15" x14ac:dyDescent="0.25">
      <c r="A608" s="454" t="s">
        <v>463</v>
      </c>
      <c r="B608" s="206"/>
      <c r="C608" s="79" t="e">
        <f t="shared" si="34"/>
        <v>#DIV/0!</v>
      </c>
      <c r="D608" s="206"/>
      <c r="E608" s="79" t="e">
        <f t="shared" si="35"/>
        <v>#DIV/0!</v>
      </c>
    </row>
    <row r="609" spans="1:5" ht="15" x14ac:dyDescent="0.25">
      <c r="A609" s="454" t="s">
        <v>464</v>
      </c>
      <c r="B609" s="206"/>
      <c r="C609" s="79" t="e">
        <f t="shared" si="34"/>
        <v>#DIV/0!</v>
      </c>
      <c r="D609" s="206"/>
      <c r="E609" s="79" t="e">
        <f t="shared" si="35"/>
        <v>#DIV/0!</v>
      </c>
    </row>
    <row r="610" spans="1:5" ht="15" x14ac:dyDescent="0.2">
      <c r="A610" s="111" t="s">
        <v>448</v>
      </c>
      <c r="B610" s="206"/>
      <c r="C610" s="79" t="e">
        <f t="shared" si="34"/>
        <v>#DIV/0!</v>
      </c>
      <c r="D610" s="206"/>
      <c r="E610" s="79" t="e">
        <f t="shared" si="35"/>
        <v>#DIV/0!</v>
      </c>
    </row>
    <row r="611" spans="1:5" ht="15" x14ac:dyDescent="0.2">
      <c r="A611" s="111" t="s">
        <v>447</v>
      </c>
      <c r="B611" s="206"/>
      <c r="C611" s="79" t="e">
        <f t="shared" si="34"/>
        <v>#DIV/0!</v>
      </c>
      <c r="D611" s="206"/>
      <c r="E611" s="79" t="e">
        <f t="shared" si="35"/>
        <v>#DIV/0!</v>
      </c>
    </row>
    <row r="612" spans="1:5" ht="15" x14ac:dyDescent="0.2">
      <c r="A612" s="111" t="s">
        <v>258</v>
      </c>
      <c r="B612" s="206"/>
      <c r="C612" s="79" t="e">
        <f t="shared" si="34"/>
        <v>#DIV/0!</v>
      </c>
      <c r="D612" s="206"/>
      <c r="E612" s="79" t="e">
        <f t="shared" si="35"/>
        <v>#DIV/0!</v>
      </c>
    </row>
    <row r="613" spans="1:5" ht="15" x14ac:dyDescent="0.2">
      <c r="A613" s="111" t="s">
        <v>297</v>
      </c>
      <c r="B613" s="206"/>
      <c r="C613" s="79" t="e">
        <f t="shared" si="34"/>
        <v>#DIV/0!</v>
      </c>
      <c r="D613" s="206"/>
      <c r="E613" s="79" t="e">
        <f t="shared" si="35"/>
        <v>#DIV/0!</v>
      </c>
    </row>
    <row r="614" spans="1:5" ht="15" x14ac:dyDescent="0.2">
      <c r="A614" s="297" t="s">
        <v>307</v>
      </c>
      <c r="B614" s="206"/>
      <c r="C614" s="79" t="e">
        <f t="shared" si="34"/>
        <v>#DIV/0!</v>
      </c>
      <c r="D614" s="206"/>
      <c r="E614" s="79" t="e">
        <f t="shared" si="35"/>
        <v>#DIV/0!</v>
      </c>
    </row>
    <row r="615" spans="1:5" ht="15" x14ac:dyDescent="0.2">
      <c r="A615" s="111" t="s">
        <v>333</v>
      </c>
      <c r="B615" s="206"/>
      <c r="C615" s="79" t="e">
        <f t="shared" si="34"/>
        <v>#DIV/0!</v>
      </c>
      <c r="D615" s="206"/>
      <c r="E615" s="79" t="e">
        <f t="shared" si="35"/>
        <v>#DIV/0!</v>
      </c>
    </row>
    <row r="616" spans="1:5" ht="15" x14ac:dyDescent="0.2">
      <c r="A616" s="432" t="s">
        <v>334</v>
      </c>
      <c r="B616" s="206"/>
      <c r="C616" s="79" t="e">
        <f t="shared" si="34"/>
        <v>#DIV/0!</v>
      </c>
      <c r="D616" s="206"/>
      <c r="E616" s="79" t="e">
        <f t="shared" si="35"/>
        <v>#DIV/0!</v>
      </c>
    </row>
    <row r="617" spans="1:5" ht="15" x14ac:dyDescent="0.2">
      <c r="A617" s="432" t="s">
        <v>335</v>
      </c>
      <c r="B617" s="206"/>
      <c r="C617" s="79" t="e">
        <f t="shared" si="34"/>
        <v>#DIV/0!</v>
      </c>
      <c r="D617" s="206"/>
      <c r="E617" s="79" t="e">
        <f t="shared" si="35"/>
        <v>#DIV/0!</v>
      </c>
    </row>
    <row r="618" spans="1:5" ht="15" x14ac:dyDescent="0.2">
      <c r="A618" s="180" t="s">
        <v>351</v>
      </c>
      <c r="B618" s="206"/>
      <c r="C618" s="79" t="e">
        <f t="shared" si="34"/>
        <v>#DIV/0!</v>
      </c>
      <c r="D618" s="206"/>
      <c r="E618" s="79" t="e">
        <f t="shared" si="35"/>
        <v>#DIV/0!</v>
      </c>
    </row>
    <row r="619" spans="1:5" ht="15" x14ac:dyDescent="0.25">
      <c r="A619" s="454" t="s">
        <v>275</v>
      </c>
      <c r="B619" s="206"/>
      <c r="C619" s="79" t="e">
        <f t="shared" si="34"/>
        <v>#DIV/0!</v>
      </c>
      <c r="D619" s="206"/>
      <c r="E619" s="79" t="e">
        <f t="shared" si="35"/>
        <v>#DIV/0!</v>
      </c>
    </row>
    <row r="620" spans="1:5" ht="15" x14ac:dyDescent="0.25">
      <c r="A620" s="454" t="s">
        <v>271</v>
      </c>
      <c r="B620" s="206"/>
      <c r="C620" s="79" t="e">
        <f t="shared" si="34"/>
        <v>#DIV/0!</v>
      </c>
      <c r="D620" s="206"/>
      <c r="E620" s="79" t="e">
        <f t="shared" si="35"/>
        <v>#DIV/0!</v>
      </c>
    </row>
    <row r="621" spans="1:5" ht="15" x14ac:dyDescent="0.25">
      <c r="A621" s="454" t="s">
        <v>272</v>
      </c>
      <c r="B621" s="206"/>
      <c r="C621" s="79" t="e">
        <f t="shared" si="34"/>
        <v>#DIV/0!</v>
      </c>
      <c r="D621" s="206"/>
      <c r="E621" s="79" t="e">
        <f t="shared" si="35"/>
        <v>#DIV/0!</v>
      </c>
    </row>
    <row r="622" spans="1:5" ht="15" x14ac:dyDescent="0.25">
      <c r="A622" s="454" t="s">
        <v>355</v>
      </c>
      <c r="B622" s="206"/>
      <c r="C622" s="79" t="e">
        <f t="shared" si="34"/>
        <v>#DIV/0!</v>
      </c>
      <c r="D622" s="206"/>
      <c r="E622" s="79" t="e">
        <f t="shared" si="35"/>
        <v>#DIV/0!</v>
      </c>
    </row>
    <row r="623" spans="1:5" ht="15" x14ac:dyDescent="0.25">
      <c r="A623" s="454" t="s">
        <v>354</v>
      </c>
      <c r="B623" s="206"/>
      <c r="C623" s="79" t="e">
        <f t="shared" si="34"/>
        <v>#DIV/0!</v>
      </c>
      <c r="D623" s="206"/>
      <c r="E623" s="79" t="e">
        <f t="shared" si="35"/>
        <v>#DIV/0!</v>
      </c>
    </row>
    <row r="624" spans="1:5" ht="15" x14ac:dyDescent="0.25">
      <c r="A624" s="454" t="s">
        <v>402</v>
      </c>
      <c r="B624" s="206"/>
      <c r="C624" s="79" t="e">
        <f t="shared" si="34"/>
        <v>#DIV/0!</v>
      </c>
      <c r="D624" s="206"/>
      <c r="E624" s="79" t="e">
        <f t="shared" si="35"/>
        <v>#DIV/0!</v>
      </c>
    </row>
    <row r="625" spans="1:5" ht="15" x14ac:dyDescent="0.25">
      <c r="A625" s="454" t="s">
        <v>403</v>
      </c>
      <c r="B625" s="206"/>
      <c r="C625" s="79" t="e">
        <f t="shared" si="34"/>
        <v>#DIV/0!</v>
      </c>
      <c r="D625" s="206"/>
      <c r="E625" s="79" t="e">
        <f t="shared" si="35"/>
        <v>#DIV/0!</v>
      </c>
    </row>
    <row r="626" spans="1:5" ht="15" x14ac:dyDescent="0.2">
      <c r="A626" s="111" t="s">
        <v>247</v>
      </c>
      <c r="B626" s="206"/>
      <c r="C626" s="79" t="e">
        <f t="shared" si="34"/>
        <v>#DIV/0!</v>
      </c>
      <c r="D626" s="206"/>
      <c r="E626" s="79" t="e">
        <f t="shared" si="35"/>
        <v>#DIV/0!</v>
      </c>
    </row>
    <row r="627" spans="1:5" ht="15" x14ac:dyDescent="0.2">
      <c r="A627" s="111" t="s">
        <v>248</v>
      </c>
      <c r="B627" s="206"/>
      <c r="C627" s="79" t="e">
        <f t="shared" si="34"/>
        <v>#DIV/0!</v>
      </c>
      <c r="D627" s="206"/>
      <c r="E627" s="79" t="e">
        <f t="shared" si="35"/>
        <v>#DIV/0!</v>
      </c>
    </row>
    <row r="628" spans="1:5" ht="15" x14ac:dyDescent="0.2">
      <c r="A628" s="111" t="s">
        <v>246</v>
      </c>
      <c r="B628" s="206"/>
      <c r="C628" s="79" t="e">
        <f t="shared" si="34"/>
        <v>#DIV/0!</v>
      </c>
      <c r="D628" s="206"/>
      <c r="E628" s="79" t="e">
        <f t="shared" si="35"/>
        <v>#DIV/0!</v>
      </c>
    </row>
    <row r="629" spans="1:5" ht="15" x14ac:dyDescent="0.2">
      <c r="A629" s="111" t="s">
        <v>249</v>
      </c>
      <c r="B629" s="206"/>
      <c r="C629" s="79" t="e">
        <f t="shared" si="34"/>
        <v>#DIV/0!</v>
      </c>
      <c r="D629" s="206"/>
      <c r="E629" s="79" t="e">
        <f t="shared" si="35"/>
        <v>#DIV/0!</v>
      </c>
    </row>
    <row r="630" spans="1:5" ht="15" x14ac:dyDescent="0.2">
      <c r="A630" s="111" t="s">
        <v>330</v>
      </c>
      <c r="B630" s="206"/>
      <c r="C630" s="79" t="e">
        <f t="shared" si="34"/>
        <v>#DIV/0!</v>
      </c>
      <c r="D630" s="206"/>
      <c r="E630" s="79" t="e">
        <f t="shared" si="35"/>
        <v>#DIV/0!</v>
      </c>
    </row>
    <row r="631" spans="1:5" ht="15" x14ac:dyDescent="0.2">
      <c r="A631" s="111" t="s">
        <v>331</v>
      </c>
      <c r="B631" s="206"/>
      <c r="C631" s="79" t="e">
        <f t="shared" si="34"/>
        <v>#DIV/0!</v>
      </c>
      <c r="D631" s="206"/>
      <c r="E631" s="79" t="e">
        <f t="shared" si="35"/>
        <v>#DIV/0!</v>
      </c>
    </row>
    <row r="632" spans="1:5" ht="15" x14ac:dyDescent="0.2">
      <c r="A632" s="111" t="s">
        <v>274</v>
      </c>
      <c r="B632" s="206"/>
      <c r="C632" s="79" t="e">
        <f t="shared" si="34"/>
        <v>#DIV/0!</v>
      </c>
      <c r="D632" s="206"/>
      <c r="E632" s="79" t="e">
        <f t="shared" si="35"/>
        <v>#DIV/0!</v>
      </c>
    </row>
    <row r="633" spans="1:5" ht="15" x14ac:dyDescent="0.2">
      <c r="A633" s="111" t="s">
        <v>306</v>
      </c>
      <c r="B633" s="206"/>
      <c r="C633" s="79" t="e">
        <f t="shared" si="34"/>
        <v>#DIV/0!</v>
      </c>
      <c r="D633" s="206"/>
      <c r="E633" s="79" t="e">
        <f t="shared" si="35"/>
        <v>#DIV/0!</v>
      </c>
    </row>
    <row r="634" spans="1:5" ht="15" x14ac:dyDescent="0.2">
      <c r="A634" s="111" t="s">
        <v>273</v>
      </c>
      <c r="B634" s="206"/>
      <c r="C634" s="79" t="e">
        <f t="shared" si="34"/>
        <v>#DIV/0!</v>
      </c>
      <c r="D634" s="206"/>
      <c r="E634" s="79" t="e">
        <f t="shared" si="35"/>
        <v>#DIV/0!</v>
      </c>
    </row>
    <row r="635" spans="1:5" ht="15" x14ac:dyDescent="0.2">
      <c r="A635" s="296" t="s">
        <v>309</v>
      </c>
      <c r="B635" s="206"/>
      <c r="C635" s="79" t="e">
        <f t="shared" si="34"/>
        <v>#DIV/0!</v>
      </c>
      <c r="D635" s="206"/>
      <c r="E635" s="79" t="e">
        <f t="shared" si="35"/>
        <v>#DIV/0!</v>
      </c>
    </row>
    <row r="636" spans="1:5" ht="15" x14ac:dyDescent="0.2">
      <c r="A636" s="296" t="s">
        <v>310</v>
      </c>
      <c r="B636" s="206"/>
      <c r="C636" s="79" t="e">
        <f t="shared" si="34"/>
        <v>#DIV/0!</v>
      </c>
      <c r="D636" s="206"/>
      <c r="E636" s="79" t="e">
        <f t="shared" si="35"/>
        <v>#DIV/0!</v>
      </c>
    </row>
    <row r="637" spans="1:5" ht="15" x14ac:dyDescent="0.25">
      <c r="A637" s="454" t="s">
        <v>394</v>
      </c>
      <c r="B637" s="206"/>
      <c r="C637" s="79" t="e">
        <f t="shared" si="34"/>
        <v>#DIV/0!</v>
      </c>
      <c r="D637" s="206"/>
      <c r="E637" s="79" t="e">
        <f t="shared" si="35"/>
        <v>#DIV/0!</v>
      </c>
    </row>
    <row r="638" spans="1:5" ht="15" x14ac:dyDescent="0.2">
      <c r="A638" s="111" t="s">
        <v>395</v>
      </c>
      <c r="B638" s="206"/>
      <c r="C638" s="79" t="e">
        <f t="shared" si="34"/>
        <v>#DIV/0!</v>
      </c>
      <c r="D638" s="206"/>
      <c r="E638" s="79" t="e">
        <f t="shared" si="35"/>
        <v>#DIV/0!</v>
      </c>
    </row>
    <row r="639" spans="1:5" ht="15" x14ac:dyDescent="0.2">
      <c r="A639" s="111" t="s">
        <v>373</v>
      </c>
      <c r="B639" s="206"/>
      <c r="C639" s="79" t="e">
        <f t="shared" si="34"/>
        <v>#DIV/0!</v>
      </c>
      <c r="D639" s="206"/>
      <c r="E639" s="79" t="e">
        <f t="shared" si="35"/>
        <v>#DIV/0!</v>
      </c>
    </row>
    <row r="640" spans="1:5" ht="15" x14ac:dyDescent="0.2">
      <c r="A640" s="112" t="s">
        <v>374</v>
      </c>
      <c r="B640" s="206"/>
      <c r="C640" s="79" t="e">
        <f t="shared" si="34"/>
        <v>#DIV/0!</v>
      </c>
      <c r="D640" s="206"/>
      <c r="E640" s="79" t="e">
        <f t="shared" si="35"/>
        <v>#DIV/0!</v>
      </c>
    </row>
    <row r="641" spans="1:5" ht="15" x14ac:dyDescent="0.2">
      <c r="A641" s="112" t="s">
        <v>375</v>
      </c>
      <c r="B641" s="206"/>
      <c r="C641" s="79" t="e">
        <f t="shared" si="34"/>
        <v>#DIV/0!</v>
      </c>
      <c r="D641" s="206"/>
      <c r="E641" s="79" t="e">
        <f t="shared" si="35"/>
        <v>#DIV/0!</v>
      </c>
    </row>
    <row r="642" spans="1:5" ht="15" x14ac:dyDescent="0.2">
      <c r="A642" s="296" t="s">
        <v>376</v>
      </c>
      <c r="B642" s="206"/>
      <c r="C642" s="79" t="e">
        <f t="shared" si="34"/>
        <v>#DIV/0!</v>
      </c>
      <c r="D642" s="206"/>
      <c r="E642" s="79" t="e">
        <f t="shared" si="35"/>
        <v>#DIV/0!</v>
      </c>
    </row>
    <row r="643" spans="1:5" ht="15" x14ac:dyDescent="0.2">
      <c r="A643" s="296" t="s">
        <v>377</v>
      </c>
      <c r="B643" s="206"/>
      <c r="C643" s="79" t="e">
        <f t="shared" si="34"/>
        <v>#DIV/0!</v>
      </c>
      <c r="D643" s="206"/>
      <c r="E643" s="79" t="e">
        <f t="shared" si="35"/>
        <v>#DIV/0!</v>
      </c>
    </row>
    <row r="644" spans="1:5" ht="15" x14ac:dyDescent="0.2">
      <c r="A644" s="112" t="s">
        <v>379</v>
      </c>
      <c r="B644" s="206"/>
      <c r="C644" s="79" t="e">
        <f t="shared" si="34"/>
        <v>#DIV/0!</v>
      </c>
      <c r="D644" s="206"/>
      <c r="E644" s="79" t="e">
        <f t="shared" si="35"/>
        <v>#DIV/0!</v>
      </c>
    </row>
    <row r="645" spans="1:5" ht="15" x14ac:dyDescent="0.2">
      <c r="A645" s="112" t="s">
        <v>378</v>
      </c>
      <c r="B645" s="206"/>
      <c r="C645" s="79" t="e">
        <f t="shared" si="34"/>
        <v>#DIV/0!</v>
      </c>
      <c r="D645" s="206"/>
      <c r="E645" s="79" t="e">
        <f t="shared" si="35"/>
        <v>#DIV/0!</v>
      </c>
    </row>
    <row r="646" spans="1:5" ht="15" x14ac:dyDescent="0.2">
      <c r="A646" s="111" t="s">
        <v>387</v>
      </c>
      <c r="B646" s="206"/>
      <c r="C646" s="79" t="e">
        <f t="shared" si="34"/>
        <v>#DIV/0!</v>
      </c>
      <c r="D646" s="206"/>
      <c r="E646" s="79" t="e">
        <f t="shared" si="35"/>
        <v>#DIV/0!</v>
      </c>
    </row>
    <row r="647" spans="1:5" ht="15" x14ac:dyDescent="0.2">
      <c r="A647" s="111" t="s">
        <v>388</v>
      </c>
      <c r="B647" s="206"/>
      <c r="C647" s="79" t="e">
        <f t="shared" si="34"/>
        <v>#DIV/0!</v>
      </c>
      <c r="D647" s="206"/>
      <c r="E647" s="79" t="e">
        <f t="shared" si="35"/>
        <v>#DIV/0!</v>
      </c>
    </row>
    <row r="648" spans="1:5" ht="15" x14ac:dyDescent="0.2">
      <c r="A648" s="111" t="s">
        <v>389</v>
      </c>
      <c r="B648" s="206"/>
      <c r="C648" s="79" t="e">
        <f t="shared" si="34"/>
        <v>#DIV/0!</v>
      </c>
      <c r="D648" s="206"/>
      <c r="E648" s="79" t="e">
        <f t="shared" si="35"/>
        <v>#DIV/0!</v>
      </c>
    </row>
    <row r="649" spans="1:5" ht="15" x14ac:dyDescent="0.2">
      <c r="A649" s="297" t="s">
        <v>390</v>
      </c>
      <c r="B649" s="206"/>
      <c r="C649" s="79" t="e">
        <f t="shared" si="34"/>
        <v>#DIV/0!</v>
      </c>
      <c r="D649" s="206"/>
      <c r="E649" s="79" t="e">
        <f t="shared" si="35"/>
        <v>#DIV/0!</v>
      </c>
    </row>
    <row r="650" spans="1:5" ht="15" x14ac:dyDescent="0.2">
      <c r="A650" s="296" t="s">
        <v>391</v>
      </c>
      <c r="B650" s="206"/>
      <c r="C650" s="79" t="e">
        <f t="shared" si="34"/>
        <v>#DIV/0!</v>
      </c>
      <c r="D650" s="206"/>
      <c r="E650" s="79" t="e">
        <f t="shared" si="35"/>
        <v>#DIV/0!</v>
      </c>
    </row>
    <row r="651" spans="1:5" ht="15" x14ac:dyDescent="0.2">
      <c r="A651" s="111" t="s">
        <v>393</v>
      </c>
      <c r="B651" s="206"/>
      <c r="C651" s="79" t="e">
        <f t="shared" si="34"/>
        <v>#DIV/0!</v>
      </c>
      <c r="D651" s="206"/>
      <c r="E651" s="79" t="e">
        <f t="shared" si="35"/>
        <v>#DIV/0!</v>
      </c>
    </row>
    <row r="652" spans="1:5" ht="15" x14ac:dyDescent="0.2">
      <c r="A652" s="111" t="s">
        <v>392</v>
      </c>
      <c r="B652" s="206"/>
      <c r="C652" s="79" t="e">
        <f t="shared" si="34"/>
        <v>#DIV/0!</v>
      </c>
      <c r="D652" s="206"/>
      <c r="E652" s="79" t="e">
        <f t="shared" si="35"/>
        <v>#DIV/0!</v>
      </c>
    </row>
    <row r="653" spans="1:5" ht="15" x14ac:dyDescent="0.2">
      <c r="A653" s="111" t="s">
        <v>386</v>
      </c>
      <c r="B653" s="206"/>
      <c r="C653" s="79" t="e">
        <f t="shared" si="34"/>
        <v>#DIV/0!</v>
      </c>
      <c r="D653" s="206"/>
      <c r="E653" s="79" t="e">
        <f t="shared" si="35"/>
        <v>#DIV/0!</v>
      </c>
    </row>
    <row r="654" spans="1:5" ht="15" x14ac:dyDescent="0.2">
      <c r="A654" s="111" t="s">
        <v>380</v>
      </c>
      <c r="B654" s="206"/>
      <c r="C654" s="79" t="e">
        <f t="shared" si="34"/>
        <v>#DIV/0!</v>
      </c>
      <c r="D654" s="206"/>
      <c r="E654" s="79" t="e">
        <f t="shared" si="35"/>
        <v>#DIV/0!</v>
      </c>
    </row>
    <row r="655" spans="1:5" ht="15" x14ac:dyDescent="0.2">
      <c r="A655" s="111" t="s">
        <v>381</v>
      </c>
      <c r="B655" s="206"/>
      <c r="C655" s="79" t="e">
        <f t="shared" si="34"/>
        <v>#DIV/0!</v>
      </c>
      <c r="D655" s="206"/>
      <c r="E655" s="79" t="e">
        <f t="shared" si="35"/>
        <v>#DIV/0!</v>
      </c>
    </row>
    <row r="656" spans="1:5" ht="15" x14ac:dyDescent="0.2">
      <c r="A656" s="297" t="s">
        <v>382</v>
      </c>
      <c r="B656" s="206"/>
      <c r="C656" s="79" t="e">
        <f t="shared" si="34"/>
        <v>#DIV/0!</v>
      </c>
      <c r="D656" s="206"/>
      <c r="E656" s="79" t="e">
        <f t="shared" si="35"/>
        <v>#DIV/0!</v>
      </c>
    </row>
    <row r="657" spans="1:5" ht="15" x14ac:dyDescent="0.2">
      <c r="A657" s="296" t="s">
        <v>383</v>
      </c>
      <c r="B657" s="206"/>
      <c r="C657" s="79" t="e">
        <f t="shared" si="34"/>
        <v>#DIV/0!</v>
      </c>
      <c r="D657" s="206"/>
      <c r="E657" s="79" t="e">
        <f t="shared" si="35"/>
        <v>#DIV/0!</v>
      </c>
    </row>
    <row r="658" spans="1:5" ht="15" x14ac:dyDescent="0.2">
      <c r="A658" s="111" t="s">
        <v>385</v>
      </c>
      <c r="B658" s="206"/>
      <c r="C658" s="79" t="e">
        <f t="shared" si="34"/>
        <v>#DIV/0!</v>
      </c>
      <c r="D658" s="206"/>
      <c r="E658" s="79" t="e">
        <f t="shared" si="35"/>
        <v>#DIV/0!</v>
      </c>
    </row>
    <row r="659" spans="1:5" ht="13.5" customHeight="1" x14ac:dyDescent="0.2">
      <c r="A659" s="111" t="s">
        <v>384</v>
      </c>
      <c r="B659" s="206"/>
      <c r="C659" s="79" t="e">
        <f t="shared" si="34"/>
        <v>#DIV/0!</v>
      </c>
      <c r="D659" s="206"/>
      <c r="E659" s="79" t="e">
        <f t="shared" si="35"/>
        <v>#DIV/0!</v>
      </c>
    </row>
    <row r="660" spans="1:5" ht="15" x14ac:dyDescent="0.2">
      <c r="A660" s="431" t="s">
        <v>465</v>
      </c>
      <c r="B660" s="206"/>
      <c r="C660" s="79" t="e">
        <f t="shared" si="34"/>
        <v>#DIV/0!</v>
      </c>
      <c r="D660" s="206"/>
      <c r="E660" s="79" t="e">
        <f t="shared" si="35"/>
        <v>#DIV/0!</v>
      </c>
    </row>
    <row r="661" spans="1:5" ht="15" x14ac:dyDescent="0.25">
      <c r="A661" s="454" t="s">
        <v>466</v>
      </c>
      <c r="B661" s="206"/>
      <c r="C661" s="79" t="e">
        <f t="shared" si="34"/>
        <v>#DIV/0!</v>
      </c>
      <c r="D661" s="206"/>
      <c r="E661" s="79" t="e">
        <f t="shared" si="35"/>
        <v>#DIV/0!</v>
      </c>
    </row>
    <row r="662" spans="1:5" ht="15" x14ac:dyDescent="0.25">
      <c r="A662" s="454" t="s">
        <v>467</v>
      </c>
      <c r="B662" s="206"/>
      <c r="C662" s="79" t="e">
        <f t="shared" si="34"/>
        <v>#DIV/0!</v>
      </c>
      <c r="D662" s="206"/>
      <c r="E662" s="79" t="e">
        <f t="shared" si="35"/>
        <v>#DIV/0!</v>
      </c>
    </row>
    <row r="663" spans="1:5" ht="15" x14ac:dyDescent="0.2">
      <c r="A663" s="111" t="s">
        <v>449</v>
      </c>
      <c r="B663" s="206"/>
      <c r="C663" s="79" t="e">
        <f t="shared" si="34"/>
        <v>#DIV/0!</v>
      </c>
      <c r="D663" s="206"/>
      <c r="E663" s="79" t="e">
        <f t="shared" si="35"/>
        <v>#DIV/0!</v>
      </c>
    </row>
    <row r="664" spans="1:5" ht="15" x14ac:dyDescent="0.2">
      <c r="A664" s="111" t="s">
        <v>450</v>
      </c>
      <c r="B664" s="206"/>
      <c r="C664" s="79" t="e">
        <f t="shared" si="34"/>
        <v>#DIV/0!</v>
      </c>
      <c r="D664" s="206"/>
      <c r="E664" s="79" t="e">
        <f t="shared" si="35"/>
        <v>#DIV/0!</v>
      </c>
    </row>
    <row r="665" spans="1:5" ht="15" x14ac:dyDescent="0.2">
      <c r="A665" s="431" t="s">
        <v>468</v>
      </c>
      <c r="B665" s="206"/>
      <c r="C665" s="79" t="e">
        <f t="shared" si="34"/>
        <v>#DIV/0!</v>
      </c>
      <c r="D665" s="206"/>
      <c r="E665" s="79" t="e">
        <f t="shared" si="35"/>
        <v>#DIV/0!</v>
      </c>
    </row>
    <row r="666" spans="1:5" ht="15" x14ac:dyDescent="0.25">
      <c r="A666" s="454" t="s">
        <v>469</v>
      </c>
      <c r="B666" s="206"/>
      <c r="C666" s="79" t="e">
        <f t="shared" si="34"/>
        <v>#DIV/0!</v>
      </c>
      <c r="D666" s="206"/>
      <c r="E666" s="79" t="e">
        <f t="shared" si="35"/>
        <v>#DIV/0!</v>
      </c>
    </row>
    <row r="667" spans="1:5" ht="15" x14ac:dyDescent="0.25">
      <c r="A667" s="454" t="s">
        <v>470</v>
      </c>
      <c r="B667" s="206"/>
      <c r="C667" s="79" t="e">
        <f t="shared" si="34"/>
        <v>#DIV/0!</v>
      </c>
      <c r="D667" s="206"/>
      <c r="E667" s="79" t="e">
        <f t="shared" si="35"/>
        <v>#DIV/0!</v>
      </c>
    </row>
    <row r="668" spans="1:5" ht="15" x14ac:dyDescent="0.2">
      <c r="A668" s="111" t="s">
        <v>451</v>
      </c>
      <c r="B668" s="206"/>
      <c r="C668" s="79" t="e">
        <f t="shared" ref="C668:C689" si="36">B668/B$690*100</f>
        <v>#DIV/0!</v>
      </c>
      <c r="D668" s="206"/>
      <c r="E668" s="79" t="e">
        <f t="shared" ref="E668:E689" si="37">D668/D$690*100</f>
        <v>#DIV/0!</v>
      </c>
    </row>
    <row r="669" spans="1:5" ht="15" x14ac:dyDescent="0.2">
      <c r="A669" s="111" t="s">
        <v>452</v>
      </c>
      <c r="B669" s="206"/>
      <c r="C669" s="79" t="e">
        <f t="shared" si="36"/>
        <v>#DIV/0!</v>
      </c>
      <c r="D669" s="206"/>
      <c r="E669" s="79" t="e">
        <f t="shared" si="37"/>
        <v>#DIV/0!</v>
      </c>
    </row>
    <row r="670" spans="1:5" ht="15" x14ac:dyDescent="0.2">
      <c r="A670" s="111" t="s">
        <v>265</v>
      </c>
      <c r="B670" s="206"/>
      <c r="C670" s="79" t="e">
        <f t="shared" si="36"/>
        <v>#DIV/0!</v>
      </c>
      <c r="D670" s="206"/>
      <c r="E670" s="79" t="e">
        <f t="shared" si="37"/>
        <v>#DIV/0!</v>
      </c>
    </row>
    <row r="671" spans="1:5" ht="15" x14ac:dyDescent="0.2">
      <c r="A671" s="111" t="s">
        <v>266</v>
      </c>
      <c r="B671" s="206"/>
      <c r="C671" s="79" t="e">
        <f t="shared" si="36"/>
        <v>#DIV/0!</v>
      </c>
      <c r="D671" s="206"/>
      <c r="E671" s="79" t="e">
        <f t="shared" si="37"/>
        <v>#DIV/0!</v>
      </c>
    </row>
    <row r="672" spans="1:5" ht="15" x14ac:dyDescent="0.2">
      <c r="A672" s="297" t="s">
        <v>311</v>
      </c>
      <c r="B672" s="206"/>
      <c r="C672" s="79" t="e">
        <f t="shared" si="36"/>
        <v>#DIV/0!</v>
      </c>
      <c r="D672" s="206"/>
      <c r="E672" s="79" t="e">
        <f t="shared" si="37"/>
        <v>#DIV/0!</v>
      </c>
    </row>
    <row r="673" spans="1:5" ht="15" x14ac:dyDescent="0.2">
      <c r="A673" s="297" t="s">
        <v>396</v>
      </c>
      <c r="B673" s="206"/>
      <c r="C673" s="79" t="e">
        <f t="shared" si="36"/>
        <v>#DIV/0!</v>
      </c>
      <c r="D673" s="206"/>
      <c r="E673" s="79" t="e">
        <f t="shared" si="37"/>
        <v>#DIV/0!</v>
      </c>
    </row>
    <row r="674" spans="1:5" ht="15" x14ac:dyDescent="0.2">
      <c r="A674" s="297" t="s">
        <v>397</v>
      </c>
      <c r="B674" s="206"/>
      <c r="C674" s="79" t="e">
        <f t="shared" si="36"/>
        <v>#DIV/0!</v>
      </c>
      <c r="D674" s="206"/>
      <c r="E674" s="79" t="e">
        <f t="shared" si="37"/>
        <v>#DIV/0!</v>
      </c>
    </row>
    <row r="675" spans="1:5" ht="15" x14ac:dyDescent="0.2">
      <c r="A675" s="111" t="s">
        <v>267</v>
      </c>
      <c r="B675" s="206"/>
      <c r="C675" s="79" t="e">
        <f t="shared" si="36"/>
        <v>#DIV/0!</v>
      </c>
      <c r="D675" s="206"/>
      <c r="E675" s="79" t="e">
        <f t="shared" si="37"/>
        <v>#DIV/0!</v>
      </c>
    </row>
    <row r="676" spans="1:5" ht="15" x14ac:dyDescent="0.2">
      <c r="A676" s="111" t="s">
        <v>268</v>
      </c>
      <c r="B676" s="206"/>
      <c r="C676" s="79" t="e">
        <f t="shared" si="36"/>
        <v>#DIV/0!</v>
      </c>
      <c r="D676" s="206"/>
      <c r="E676" s="79" t="e">
        <f t="shared" si="37"/>
        <v>#DIV/0!</v>
      </c>
    </row>
    <row r="677" spans="1:5" ht="15" x14ac:dyDescent="0.2">
      <c r="A677" s="111" t="s">
        <v>269</v>
      </c>
      <c r="B677" s="206"/>
      <c r="C677" s="79" t="e">
        <f t="shared" si="36"/>
        <v>#DIV/0!</v>
      </c>
      <c r="D677" s="206"/>
      <c r="E677" s="79" t="e">
        <f t="shared" si="37"/>
        <v>#DIV/0!</v>
      </c>
    </row>
    <row r="678" spans="1:5" ht="15" x14ac:dyDescent="0.2">
      <c r="A678" s="111" t="s">
        <v>296</v>
      </c>
      <c r="B678" s="206"/>
      <c r="C678" s="79" t="e">
        <f t="shared" si="36"/>
        <v>#DIV/0!</v>
      </c>
      <c r="D678" s="206"/>
      <c r="E678" s="79" t="e">
        <f t="shared" si="37"/>
        <v>#DIV/0!</v>
      </c>
    </row>
    <row r="679" spans="1:5" ht="15" x14ac:dyDescent="0.2">
      <c r="A679" s="111" t="s">
        <v>453</v>
      </c>
      <c r="B679" s="206"/>
      <c r="C679" s="79" t="e">
        <f t="shared" si="36"/>
        <v>#DIV/0!</v>
      </c>
      <c r="D679" s="206"/>
      <c r="E679" s="79" t="e">
        <f t="shared" si="37"/>
        <v>#DIV/0!</v>
      </c>
    </row>
    <row r="680" spans="1:5" ht="15" x14ac:dyDescent="0.2">
      <c r="A680" s="111" t="s">
        <v>454</v>
      </c>
      <c r="B680" s="206"/>
      <c r="C680" s="79" t="e">
        <f t="shared" si="36"/>
        <v>#DIV/0!</v>
      </c>
      <c r="D680" s="206"/>
      <c r="E680" s="79" t="e">
        <f t="shared" si="37"/>
        <v>#DIV/0!</v>
      </c>
    </row>
    <row r="681" spans="1:5" ht="15" x14ac:dyDescent="0.2">
      <c r="A681" s="111" t="s">
        <v>250</v>
      </c>
      <c r="B681" s="206"/>
      <c r="C681" s="79" t="e">
        <f t="shared" si="36"/>
        <v>#DIV/0!</v>
      </c>
      <c r="D681" s="206"/>
      <c r="E681" s="79" t="e">
        <f t="shared" si="37"/>
        <v>#DIV/0!</v>
      </c>
    </row>
    <row r="682" spans="1:5" ht="15" x14ac:dyDescent="0.2">
      <c r="A682" s="111" t="s">
        <v>251</v>
      </c>
      <c r="B682" s="206"/>
      <c r="C682" s="79" t="e">
        <f t="shared" si="36"/>
        <v>#DIV/0!</v>
      </c>
      <c r="D682" s="206"/>
      <c r="E682" s="79" t="e">
        <f t="shared" si="37"/>
        <v>#DIV/0!</v>
      </c>
    </row>
    <row r="683" spans="1:5" ht="15" x14ac:dyDescent="0.2">
      <c r="A683" s="297" t="s">
        <v>312</v>
      </c>
      <c r="B683" s="206"/>
      <c r="C683" s="79" t="e">
        <f t="shared" si="36"/>
        <v>#DIV/0!</v>
      </c>
      <c r="D683" s="206"/>
      <c r="E683" s="79" t="e">
        <f t="shared" si="37"/>
        <v>#DIV/0!</v>
      </c>
    </row>
    <row r="684" spans="1:5" ht="15" x14ac:dyDescent="0.2">
      <c r="A684" s="112" t="s">
        <v>264</v>
      </c>
      <c r="B684" s="206"/>
      <c r="C684" s="79" t="e">
        <f t="shared" si="36"/>
        <v>#DIV/0!</v>
      </c>
      <c r="D684" s="206"/>
      <c r="E684" s="79" t="e">
        <f t="shared" si="37"/>
        <v>#DIV/0!</v>
      </c>
    </row>
    <row r="685" spans="1:5" ht="15" x14ac:dyDescent="0.2">
      <c r="A685" s="112" t="s">
        <v>270</v>
      </c>
      <c r="B685" s="206"/>
      <c r="C685" s="79" t="e">
        <f t="shared" si="36"/>
        <v>#DIV/0!</v>
      </c>
      <c r="D685" s="206"/>
      <c r="E685" s="79" t="e">
        <f t="shared" si="37"/>
        <v>#DIV/0!</v>
      </c>
    </row>
    <row r="686" spans="1:5" ht="15" x14ac:dyDescent="0.2">
      <c r="A686" s="296" t="s">
        <v>313</v>
      </c>
      <c r="B686" s="206"/>
      <c r="C686" s="79" t="e">
        <f t="shared" si="36"/>
        <v>#DIV/0!</v>
      </c>
      <c r="D686" s="206"/>
      <c r="E686" s="79" t="e">
        <f t="shared" si="37"/>
        <v>#DIV/0!</v>
      </c>
    </row>
    <row r="687" spans="1:5" ht="15" x14ac:dyDescent="0.2">
      <c r="A687" s="180" t="s">
        <v>352</v>
      </c>
      <c r="B687" s="206"/>
      <c r="C687" s="79" t="e">
        <f t="shared" si="36"/>
        <v>#DIV/0!</v>
      </c>
      <c r="D687" s="206"/>
      <c r="E687" s="79" t="e">
        <f t="shared" si="37"/>
        <v>#DIV/0!</v>
      </c>
    </row>
    <row r="688" spans="1:5" ht="15" x14ac:dyDescent="0.2">
      <c r="A688" s="180" t="s">
        <v>353</v>
      </c>
      <c r="B688" s="206"/>
      <c r="C688" s="79" t="e">
        <f t="shared" si="36"/>
        <v>#DIV/0!</v>
      </c>
      <c r="D688" s="206"/>
      <c r="E688" s="79" t="e">
        <f t="shared" si="37"/>
        <v>#DIV/0!</v>
      </c>
    </row>
    <row r="689" spans="1:5" ht="15" thickBot="1" x14ac:dyDescent="0.25">
      <c r="A689" s="113" t="s">
        <v>460</v>
      </c>
      <c r="B689" s="206"/>
      <c r="C689" s="79" t="e">
        <f t="shared" si="36"/>
        <v>#DIV/0!</v>
      </c>
      <c r="D689" s="206"/>
      <c r="E689" s="79" t="e">
        <f t="shared" si="37"/>
        <v>#DIV/0!</v>
      </c>
    </row>
    <row r="690" spans="1:5" ht="16.5" thickBot="1" x14ac:dyDescent="0.3">
      <c r="A690" s="622" t="s">
        <v>239</v>
      </c>
      <c r="B690" s="623">
        <f>SUM(B598:B689)</f>
        <v>0</v>
      </c>
      <c r="C690" s="624"/>
      <c r="D690" s="623">
        <f>SUM(D598:D689)</f>
        <v>0</v>
      </c>
      <c r="E690" s="624"/>
    </row>
    <row r="691" spans="1:5" ht="16.5" thickBot="1" x14ac:dyDescent="0.3">
      <c r="A691" s="198" t="s">
        <v>257</v>
      </c>
      <c r="B691" s="196">
        <f>SUM('Plan2 - UTI'!C136:C139)</f>
        <v>0</v>
      </c>
      <c r="D691" s="197">
        <f>'Plan2 - UTI'!C140</f>
        <v>0</v>
      </c>
      <c r="E691" s="26"/>
    </row>
    <row r="692" spans="1:5" ht="15" thickBot="1" x14ac:dyDescent="0.25">
      <c r="B692" s="27"/>
      <c r="C692" s="26"/>
      <c r="D692" s="27"/>
      <c r="E692" s="26"/>
    </row>
    <row r="693" spans="1:5" ht="16.5" thickBot="1" x14ac:dyDescent="0.3">
      <c r="A693" s="597" t="s">
        <v>45</v>
      </c>
      <c r="B693" s="598" t="s">
        <v>79</v>
      </c>
      <c r="C693" s="599"/>
      <c r="D693" s="600" t="s">
        <v>88</v>
      </c>
      <c r="E693" s="601"/>
    </row>
    <row r="694" spans="1:5" ht="36" customHeight="1" thickBot="1" x14ac:dyDescent="0.25">
      <c r="A694" s="114" t="s">
        <v>235</v>
      </c>
      <c r="B694" s="115" t="s">
        <v>236</v>
      </c>
      <c r="C694" s="115" t="s">
        <v>237</v>
      </c>
      <c r="D694" s="115" t="s">
        <v>238</v>
      </c>
      <c r="E694" s="115" t="s">
        <v>237</v>
      </c>
    </row>
    <row r="695" spans="1:5" ht="14.25" x14ac:dyDescent="0.2">
      <c r="A695" s="453" t="s">
        <v>329</v>
      </c>
      <c r="B695" s="205"/>
      <c r="C695" s="110" t="e">
        <f t="shared" ref="C695:C700" si="38">B695/B$787*100</f>
        <v>#DIV/0!</v>
      </c>
      <c r="D695" s="205"/>
      <c r="E695" s="110" t="e">
        <f t="shared" ref="E695:E700" si="39">D695/D$787*100</f>
        <v>#DIV/0!</v>
      </c>
    </row>
    <row r="696" spans="1:5" ht="14.25" x14ac:dyDescent="0.2">
      <c r="A696" s="111" t="s">
        <v>327</v>
      </c>
      <c r="B696" s="206"/>
      <c r="C696" s="79" t="e">
        <f t="shared" si="38"/>
        <v>#DIV/0!</v>
      </c>
      <c r="D696" s="206"/>
      <c r="E696" s="79" t="e">
        <f t="shared" si="39"/>
        <v>#DIV/0!</v>
      </c>
    </row>
    <row r="697" spans="1:5" ht="14.25" x14ac:dyDescent="0.2">
      <c r="A697" s="111" t="s">
        <v>328</v>
      </c>
      <c r="B697" s="206"/>
      <c r="C697" s="79" t="e">
        <f t="shared" si="38"/>
        <v>#DIV/0!</v>
      </c>
      <c r="D697" s="206"/>
      <c r="E697" s="79" t="e">
        <f t="shared" si="39"/>
        <v>#DIV/0!</v>
      </c>
    </row>
    <row r="698" spans="1:5" ht="14.25" x14ac:dyDescent="0.2">
      <c r="A698" s="111" t="s">
        <v>259</v>
      </c>
      <c r="B698" s="206"/>
      <c r="C698" s="79" t="e">
        <f t="shared" si="38"/>
        <v>#DIV/0!</v>
      </c>
      <c r="D698" s="206"/>
      <c r="E698" s="79" t="e">
        <f t="shared" si="39"/>
        <v>#DIV/0!</v>
      </c>
    </row>
    <row r="699" spans="1:5" ht="14.25" x14ac:dyDescent="0.2">
      <c r="A699" s="111" t="s">
        <v>260</v>
      </c>
      <c r="B699" s="206"/>
      <c r="C699" s="79" t="e">
        <f t="shared" si="38"/>
        <v>#DIV/0!</v>
      </c>
      <c r="D699" s="206"/>
      <c r="E699" s="79" t="e">
        <f t="shared" si="39"/>
        <v>#DIV/0!</v>
      </c>
    </row>
    <row r="700" spans="1:5" ht="14.25" x14ac:dyDescent="0.2">
      <c r="A700" s="111" t="s">
        <v>261</v>
      </c>
      <c r="B700" s="206"/>
      <c r="C700" s="79" t="e">
        <f t="shared" si="38"/>
        <v>#DIV/0!</v>
      </c>
      <c r="D700" s="206"/>
      <c r="E700" s="79" t="e">
        <f t="shared" si="39"/>
        <v>#DIV/0!</v>
      </c>
    </row>
    <row r="701" spans="1:5" ht="14.25" x14ac:dyDescent="0.2">
      <c r="A701" s="111" t="s">
        <v>262</v>
      </c>
      <c r="B701" s="206"/>
      <c r="C701" s="79" t="e">
        <f t="shared" ref="C701:C764" si="40">B701/B$787*100</f>
        <v>#DIV/0!</v>
      </c>
      <c r="D701" s="206"/>
      <c r="E701" s="79" t="e">
        <f t="shared" ref="E701:E764" si="41">D701/D$787*100</f>
        <v>#DIV/0!</v>
      </c>
    </row>
    <row r="702" spans="1:5" ht="14.25" x14ac:dyDescent="0.2">
      <c r="A702" s="111" t="s">
        <v>263</v>
      </c>
      <c r="B702" s="206"/>
      <c r="C702" s="79" t="e">
        <f t="shared" si="40"/>
        <v>#DIV/0!</v>
      </c>
      <c r="D702" s="206"/>
      <c r="E702" s="79" t="e">
        <f t="shared" si="41"/>
        <v>#DIV/0!</v>
      </c>
    </row>
    <row r="703" spans="1:5" ht="14.25" x14ac:dyDescent="0.2">
      <c r="A703" s="111" t="s">
        <v>332</v>
      </c>
      <c r="B703" s="206"/>
      <c r="C703" s="79" t="e">
        <f t="shared" si="40"/>
        <v>#DIV/0!</v>
      </c>
      <c r="D703" s="206"/>
      <c r="E703" s="79" t="e">
        <f t="shared" si="41"/>
        <v>#DIV/0!</v>
      </c>
    </row>
    <row r="704" spans="1:5" ht="15" x14ac:dyDescent="0.2">
      <c r="A704" s="111" t="s">
        <v>462</v>
      </c>
      <c r="B704" s="206"/>
      <c r="C704" s="79" t="e">
        <f t="shared" si="40"/>
        <v>#DIV/0!</v>
      </c>
      <c r="D704" s="206"/>
      <c r="E704" s="79" t="e">
        <f t="shared" si="41"/>
        <v>#DIV/0!</v>
      </c>
    </row>
    <row r="705" spans="1:5" ht="15" x14ac:dyDescent="0.25">
      <c r="A705" s="454" t="s">
        <v>463</v>
      </c>
      <c r="B705" s="206"/>
      <c r="C705" s="79" t="e">
        <f t="shared" si="40"/>
        <v>#DIV/0!</v>
      </c>
      <c r="D705" s="206"/>
      <c r="E705" s="79" t="e">
        <f t="shared" si="41"/>
        <v>#DIV/0!</v>
      </c>
    </row>
    <row r="706" spans="1:5" ht="15" x14ac:dyDescent="0.25">
      <c r="A706" s="454" t="s">
        <v>464</v>
      </c>
      <c r="B706" s="206"/>
      <c r="C706" s="79" t="e">
        <f t="shared" si="40"/>
        <v>#DIV/0!</v>
      </c>
      <c r="D706" s="206"/>
      <c r="E706" s="79" t="e">
        <f t="shared" si="41"/>
        <v>#DIV/0!</v>
      </c>
    </row>
    <row r="707" spans="1:5" ht="15" x14ac:dyDescent="0.2">
      <c r="A707" s="111" t="s">
        <v>448</v>
      </c>
      <c r="B707" s="206"/>
      <c r="C707" s="79" t="e">
        <f t="shared" si="40"/>
        <v>#DIV/0!</v>
      </c>
      <c r="D707" s="206"/>
      <c r="E707" s="79" t="e">
        <f t="shared" si="41"/>
        <v>#DIV/0!</v>
      </c>
    </row>
    <row r="708" spans="1:5" ht="15" x14ac:dyDescent="0.2">
      <c r="A708" s="111" t="s">
        <v>447</v>
      </c>
      <c r="B708" s="206"/>
      <c r="C708" s="79" t="e">
        <f t="shared" si="40"/>
        <v>#DIV/0!</v>
      </c>
      <c r="D708" s="206"/>
      <c r="E708" s="79" t="e">
        <f t="shared" si="41"/>
        <v>#DIV/0!</v>
      </c>
    </row>
    <row r="709" spans="1:5" ht="15" x14ac:dyDescent="0.2">
      <c r="A709" s="111" t="s">
        <v>258</v>
      </c>
      <c r="B709" s="206"/>
      <c r="C709" s="79" t="e">
        <f t="shared" si="40"/>
        <v>#DIV/0!</v>
      </c>
      <c r="D709" s="206"/>
      <c r="E709" s="79" t="e">
        <f t="shared" si="41"/>
        <v>#DIV/0!</v>
      </c>
    </row>
    <row r="710" spans="1:5" ht="15" x14ac:dyDescent="0.2">
      <c r="A710" s="111" t="s">
        <v>297</v>
      </c>
      <c r="B710" s="206"/>
      <c r="C710" s="79" t="e">
        <f t="shared" si="40"/>
        <v>#DIV/0!</v>
      </c>
      <c r="D710" s="206"/>
      <c r="E710" s="79" t="e">
        <f t="shared" si="41"/>
        <v>#DIV/0!</v>
      </c>
    </row>
    <row r="711" spans="1:5" ht="15" x14ac:dyDescent="0.2">
      <c r="A711" s="297" t="s">
        <v>307</v>
      </c>
      <c r="B711" s="206"/>
      <c r="C711" s="79" t="e">
        <f t="shared" si="40"/>
        <v>#DIV/0!</v>
      </c>
      <c r="D711" s="206"/>
      <c r="E711" s="79" t="e">
        <f t="shared" si="41"/>
        <v>#DIV/0!</v>
      </c>
    </row>
    <row r="712" spans="1:5" ht="15" x14ac:dyDescent="0.2">
      <c r="A712" s="111" t="s">
        <v>333</v>
      </c>
      <c r="B712" s="206"/>
      <c r="C712" s="79" t="e">
        <f t="shared" si="40"/>
        <v>#DIV/0!</v>
      </c>
      <c r="D712" s="206"/>
      <c r="E712" s="79" t="e">
        <f t="shared" si="41"/>
        <v>#DIV/0!</v>
      </c>
    </row>
    <row r="713" spans="1:5" ht="15" x14ac:dyDescent="0.2">
      <c r="A713" s="432" t="s">
        <v>334</v>
      </c>
      <c r="B713" s="206"/>
      <c r="C713" s="79" t="e">
        <f t="shared" si="40"/>
        <v>#DIV/0!</v>
      </c>
      <c r="D713" s="206"/>
      <c r="E713" s="79" t="e">
        <f t="shared" si="41"/>
        <v>#DIV/0!</v>
      </c>
    </row>
    <row r="714" spans="1:5" ht="15" x14ac:dyDescent="0.2">
      <c r="A714" s="432" t="s">
        <v>335</v>
      </c>
      <c r="B714" s="206"/>
      <c r="C714" s="79" t="e">
        <f t="shared" si="40"/>
        <v>#DIV/0!</v>
      </c>
      <c r="D714" s="206"/>
      <c r="E714" s="79" t="e">
        <f t="shared" si="41"/>
        <v>#DIV/0!</v>
      </c>
    </row>
    <row r="715" spans="1:5" ht="15" x14ac:dyDescent="0.2">
      <c r="A715" s="180" t="s">
        <v>351</v>
      </c>
      <c r="B715" s="206"/>
      <c r="C715" s="79" t="e">
        <f t="shared" si="40"/>
        <v>#DIV/0!</v>
      </c>
      <c r="D715" s="206"/>
      <c r="E715" s="79" t="e">
        <f t="shared" si="41"/>
        <v>#DIV/0!</v>
      </c>
    </row>
    <row r="716" spans="1:5" ht="15" x14ac:dyDescent="0.25">
      <c r="A716" s="454" t="s">
        <v>275</v>
      </c>
      <c r="B716" s="206"/>
      <c r="C716" s="79" t="e">
        <f t="shared" si="40"/>
        <v>#DIV/0!</v>
      </c>
      <c r="D716" s="206"/>
      <c r="E716" s="79" t="e">
        <f t="shared" si="41"/>
        <v>#DIV/0!</v>
      </c>
    </row>
    <row r="717" spans="1:5" ht="15" x14ac:dyDescent="0.25">
      <c r="A717" s="454" t="s">
        <v>271</v>
      </c>
      <c r="B717" s="206"/>
      <c r="C717" s="79" t="e">
        <f t="shared" si="40"/>
        <v>#DIV/0!</v>
      </c>
      <c r="D717" s="206"/>
      <c r="E717" s="79" t="e">
        <f t="shared" si="41"/>
        <v>#DIV/0!</v>
      </c>
    </row>
    <row r="718" spans="1:5" ht="15" x14ac:dyDescent="0.25">
      <c r="A718" s="454" t="s">
        <v>272</v>
      </c>
      <c r="B718" s="206"/>
      <c r="C718" s="79" t="e">
        <f t="shared" si="40"/>
        <v>#DIV/0!</v>
      </c>
      <c r="D718" s="206"/>
      <c r="E718" s="79" t="e">
        <f t="shared" si="41"/>
        <v>#DIV/0!</v>
      </c>
    </row>
    <row r="719" spans="1:5" ht="15" x14ac:dyDescent="0.25">
      <c r="A719" s="454" t="s">
        <v>355</v>
      </c>
      <c r="B719" s="206"/>
      <c r="C719" s="79" t="e">
        <f t="shared" si="40"/>
        <v>#DIV/0!</v>
      </c>
      <c r="D719" s="206"/>
      <c r="E719" s="79" t="e">
        <f t="shared" si="41"/>
        <v>#DIV/0!</v>
      </c>
    </row>
    <row r="720" spans="1:5" ht="15" x14ac:dyDescent="0.25">
      <c r="A720" s="454" t="s">
        <v>354</v>
      </c>
      <c r="B720" s="206"/>
      <c r="C720" s="79" t="e">
        <f t="shared" si="40"/>
        <v>#DIV/0!</v>
      </c>
      <c r="D720" s="206"/>
      <c r="E720" s="79" t="e">
        <f t="shared" si="41"/>
        <v>#DIV/0!</v>
      </c>
    </row>
    <row r="721" spans="1:5" ht="15" x14ac:dyDescent="0.25">
      <c r="A721" s="454" t="s">
        <v>402</v>
      </c>
      <c r="B721" s="206"/>
      <c r="C721" s="79" t="e">
        <f t="shared" si="40"/>
        <v>#DIV/0!</v>
      </c>
      <c r="D721" s="206"/>
      <c r="E721" s="79" t="e">
        <f t="shared" si="41"/>
        <v>#DIV/0!</v>
      </c>
    </row>
    <row r="722" spans="1:5" ht="15" x14ac:dyDescent="0.25">
      <c r="A722" s="454" t="s">
        <v>403</v>
      </c>
      <c r="B722" s="206"/>
      <c r="C722" s="79" t="e">
        <f t="shared" si="40"/>
        <v>#DIV/0!</v>
      </c>
      <c r="D722" s="206"/>
      <c r="E722" s="79" t="e">
        <f t="shared" si="41"/>
        <v>#DIV/0!</v>
      </c>
    </row>
    <row r="723" spans="1:5" ht="15" x14ac:dyDescent="0.2">
      <c r="A723" s="111" t="s">
        <v>247</v>
      </c>
      <c r="B723" s="206"/>
      <c r="C723" s="79" t="e">
        <f t="shared" si="40"/>
        <v>#DIV/0!</v>
      </c>
      <c r="D723" s="206"/>
      <c r="E723" s="79" t="e">
        <f t="shared" si="41"/>
        <v>#DIV/0!</v>
      </c>
    </row>
    <row r="724" spans="1:5" ht="15" x14ac:dyDescent="0.2">
      <c r="A724" s="111" t="s">
        <v>248</v>
      </c>
      <c r="B724" s="206"/>
      <c r="C724" s="79" t="e">
        <f t="shared" si="40"/>
        <v>#DIV/0!</v>
      </c>
      <c r="D724" s="206"/>
      <c r="E724" s="79" t="e">
        <f t="shared" si="41"/>
        <v>#DIV/0!</v>
      </c>
    </row>
    <row r="725" spans="1:5" ht="15" x14ac:dyDescent="0.2">
      <c r="A725" s="111" t="s">
        <v>246</v>
      </c>
      <c r="B725" s="206"/>
      <c r="C725" s="79" t="e">
        <f t="shared" si="40"/>
        <v>#DIV/0!</v>
      </c>
      <c r="D725" s="206"/>
      <c r="E725" s="79" t="e">
        <f t="shared" si="41"/>
        <v>#DIV/0!</v>
      </c>
    </row>
    <row r="726" spans="1:5" ht="15" x14ac:dyDescent="0.2">
      <c r="A726" s="111" t="s">
        <v>249</v>
      </c>
      <c r="B726" s="206"/>
      <c r="C726" s="79" t="e">
        <f t="shared" si="40"/>
        <v>#DIV/0!</v>
      </c>
      <c r="D726" s="206"/>
      <c r="E726" s="79" t="e">
        <f t="shared" si="41"/>
        <v>#DIV/0!</v>
      </c>
    </row>
    <row r="727" spans="1:5" ht="15" x14ac:dyDescent="0.2">
      <c r="A727" s="111" t="s">
        <v>330</v>
      </c>
      <c r="B727" s="206"/>
      <c r="C727" s="79" t="e">
        <f t="shared" si="40"/>
        <v>#DIV/0!</v>
      </c>
      <c r="D727" s="206"/>
      <c r="E727" s="79" t="e">
        <f t="shared" si="41"/>
        <v>#DIV/0!</v>
      </c>
    </row>
    <row r="728" spans="1:5" ht="15" x14ac:dyDescent="0.2">
      <c r="A728" s="111" t="s">
        <v>331</v>
      </c>
      <c r="B728" s="206"/>
      <c r="C728" s="79" t="e">
        <f t="shared" si="40"/>
        <v>#DIV/0!</v>
      </c>
      <c r="D728" s="206"/>
      <c r="E728" s="79" t="e">
        <f t="shared" si="41"/>
        <v>#DIV/0!</v>
      </c>
    </row>
    <row r="729" spans="1:5" ht="15" x14ac:dyDescent="0.2">
      <c r="A729" s="111" t="s">
        <v>274</v>
      </c>
      <c r="B729" s="206"/>
      <c r="C729" s="79" t="e">
        <f t="shared" si="40"/>
        <v>#DIV/0!</v>
      </c>
      <c r="D729" s="206"/>
      <c r="E729" s="79" t="e">
        <f t="shared" si="41"/>
        <v>#DIV/0!</v>
      </c>
    </row>
    <row r="730" spans="1:5" ht="15" x14ac:dyDescent="0.2">
      <c r="A730" s="111" t="s">
        <v>306</v>
      </c>
      <c r="B730" s="206"/>
      <c r="C730" s="79" t="e">
        <f t="shared" si="40"/>
        <v>#DIV/0!</v>
      </c>
      <c r="D730" s="206"/>
      <c r="E730" s="79" t="e">
        <f t="shared" si="41"/>
        <v>#DIV/0!</v>
      </c>
    </row>
    <row r="731" spans="1:5" ht="15" x14ac:dyDescent="0.2">
      <c r="A731" s="111" t="s">
        <v>273</v>
      </c>
      <c r="B731" s="206"/>
      <c r="C731" s="79" t="e">
        <f t="shared" si="40"/>
        <v>#DIV/0!</v>
      </c>
      <c r="D731" s="206"/>
      <c r="E731" s="79" t="e">
        <f t="shared" si="41"/>
        <v>#DIV/0!</v>
      </c>
    </row>
    <row r="732" spans="1:5" ht="15" x14ac:dyDescent="0.2">
      <c r="A732" s="296" t="s">
        <v>309</v>
      </c>
      <c r="B732" s="206"/>
      <c r="C732" s="79" t="e">
        <f t="shared" si="40"/>
        <v>#DIV/0!</v>
      </c>
      <c r="D732" s="206"/>
      <c r="E732" s="79" t="e">
        <f t="shared" si="41"/>
        <v>#DIV/0!</v>
      </c>
    </row>
    <row r="733" spans="1:5" ht="15" x14ac:dyDescent="0.2">
      <c r="A733" s="296" t="s">
        <v>310</v>
      </c>
      <c r="B733" s="206"/>
      <c r="C733" s="79" t="e">
        <f t="shared" si="40"/>
        <v>#DIV/0!</v>
      </c>
      <c r="D733" s="206"/>
      <c r="E733" s="79" t="e">
        <f t="shared" si="41"/>
        <v>#DIV/0!</v>
      </c>
    </row>
    <row r="734" spans="1:5" ht="15" x14ac:dyDescent="0.25">
      <c r="A734" s="454" t="s">
        <v>394</v>
      </c>
      <c r="B734" s="206"/>
      <c r="C734" s="79" t="e">
        <f t="shared" si="40"/>
        <v>#DIV/0!</v>
      </c>
      <c r="D734" s="206"/>
      <c r="E734" s="79" t="e">
        <f t="shared" si="41"/>
        <v>#DIV/0!</v>
      </c>
    </row>
    <row r="735" spans="1:5" ht="15" x14ac:dyDescent="0.2">
      <c r="A735" s="111" t="s">
        <v>395</v>
      </c>
      <c r="B735" s="206"/>
      <c r="C735" s="79" t="e">
        <f t="shared" si="40"/>
        <v>#DIV/0!</v>
      </c>
      <c r="D735" s="206"/>
      <c r="E735" s="79" t="e">
        <f t="shared" si="41"/>
        <v>#DIV/0!</v>
      </c>
    </row>
    <row r="736" spans="1:5" ht="15" x14ac:dyDescent="0.2">
      <c r="A736" s="111" t="s">
        <v>373</v>
      </c>
      <c r="B736" s="206"/>
      <c r="C736" s="79" t="e">
        <f t="shared" si="40"/>
        <v>#DIV/0!</v>
      </c>
      <c r="D736" s="206"/>
      <c r="E736" s="79" t="e">
        <f t="shared" si="41"/>
        <v>#DIV/0!</v>
      </c>
    </row>
    <row r="737" spans="1:5" ht="15" x14ac:dyDescent="0.2">
      <c r="A737" s="112" t="s">
        <v>374</v>
      </c>
      <c r="B737" s="206"/>
      <c r="C737" s="79" t="e">
        <f t="shared" si="40"/>
        <v>#DIV/0!</v>
      </c>
      <c r="D737" s="206"/>
      <c r="E737" s="79" t="e">
        <f t="shared" si="41"/>
        <v>#DIV/0!</v>
      </c>
    </row>
    <row r="738" spans="1:5" ht="15" x14ac:dyDescent="0.2">
      <c r="A738" s="112" t="s">
        <v>375</v>
      </c>
      <c r="B738" s="206"/>
      <c r="C738" s="79" t="e">
        <f t="shared" si="40"/>
        <v>#DIV/0!</v>
      </c>
      <c r="D738" s="206"/>
      <c r="E738" s="79" t="e">
        <f t="shared" si="41"/>
        <v>#DIV/0!</v>
      </c>
    </row>
    <row r="739" spans="1:5" ht="15" x14ac:dyDescent="0.2">
      <c r="A739" s="296" t="s">
        <v>376</v>
      </c>
      <c r="B739" s="206"/>
      <c r="C739" s="79" t="e">
        <f t="shared" si="40"/>
        <v>#DIV/0!</v>
      </c>
      <c r="D739" s="206"/>
      <c r="E739" s="79" t="e">
        <f t="shared" si="41"/>
        <v>#DIV/0!</v>
      </c>
    </row>
    <row r="740" spans="1:5" ht="15" x14ac:dyDescent="0.2">
      <c r="A740" s="296" t="s">
        <v>377</v>
      </c>
      <c r="B740" s="206"/>
      <c r="C740" s="79" t="e">
        <f t="shared" si="40"/>
        <v>#DIV/0!</v>
      </c>
      <c r="D740" s="206"/>
      <c r="E740" s="79" t="e">
        <f t="shared" si="41"/>
        <v>#DIV/0!</v>
      </c>
    </row>
    <row r="741" spans="1:5" ht="15" x14ac:dyDescent="0.2">
      <c r="A741" s="112" t="s">
        <v>379</v>
      </c>
      <c r="B741" s="206"/>
      <c r="C741" s="79" t="e">
        <f t="shared" si="40"/>
        <v>#DIV/0!</v>
      </c>
      <c r="D741" s="206"/>
      <c r="E741" s="79" t="e">
        <f t="shared" si="41"/>
        <v>#DIV/0!</v>
      </c>
    </row>
    <row r="742" spans="1:5" ht="15" x14ac:dyDescent="0.2">
      <c r="A742" s="112" t="s">
        <v>378</v>
      </c>
      <c r="B742" s="206"/>
      <c r="C742" s="79" t="e">
        <f t="shared" si="40"/>
        <v>#DIV/0!</v>
      </c>
      <c r="D742" s="206"/>
      <c r="E742" s="79" t="e">
        <f t="shared" si="41"/>
        <v>#DIV/0!</v>
      </c>
    </row>
    <row r="743" spans="1:5" ht="15" x14ac:dyDescent="0.2">
      <c r="A743" s="111" t="s">
        <v>387</v>
      </c>
      <c r="B743" s="206"/>
      <c r="C743" s="79" t="e">
        <f t="shared" si="40"/>
        <v>#DIV/0!</v>
      </c>
      <c r="D743" s="206"/>
      <c r="E743" s="79" t="e">
        <f t="shared" si="41"/>
        <v>#DIV/0!</v>
      </c>
    </row>
    <row r="744" spans="1:5" ht="15" x14ac:dyDescent="0.2">
      <c r="A744" s="111" t="s">
        <v>388</v>
      </c>
      <c r="B744" s="206"/>
      <c r="C744" s="79" t="e">
        <f t="shared" si="40"/>
        <v>#DIV/0!</v>
      </c>
      <c r="D744" s="206"/>
      <c r="E744" s="79" t="e">
        <f t="shared" si="41"/>
        <v>#DIV/0!</v>
      </c>
    </row>
    <row r="745" spans="1:5" ht="15" x14ac:dyDescent="0.2">
      <c r="A745" s="111" t="s">
        <v>389</v>
      </c>
      <c r="B745" s="206"/>
      <c r="C745" s="79" t="e">
        <f t="shared" si="40"/>
        <v>#DIV/0!</v>
      </c>
      <c r="D745" s="206"/>
      <c r="E745" s="79" t="e">
        <f t="shared" si="41"/>
        <v>#DIV/0!</v>
      </c>
    </row>
    <row r="746" spans="1:5" ht="15" x14ac:dyDescent="0.2">
      <c r="A746" s="297" t="s">
        <v>390</v>
      </c>
      <c r="B746" s="206"/>
      <c r="C746" s="79" t="e">
        <f t="shared" si="40"/>
        <v>#DIV/0!</v>
      </c>
      <c r="D746" s="206"/>
      <c r="E746" s="79" t="e">
        <f t="shared" si="41"/>
        <v>#DIV/0!</v>
      </c>
    </row>
    <row r="747" spans="1:5" ht="15" x14ac:dyDescent="0.2">
      <c r="A747" s="296" t="s">
        <v>391</v>
      </c>
      <c r="B747" s="206"/>
      <c r="C747" s="79" t="e">
        <f t="shared" si="40"/>
        <v>#DIV/0!</v>
      </c>
      <c r="D747" s="206"/>
      <c r="E747" s="79" t="e">
        <f t="shared" si="41"/>
        <v>#DIV/0!</v>
      </c>
    </row>
    <row r="748" spans="1:5" ht="15" x14ac:dyDescent="0.2">
      <c r="A748" s="111" t="s">
        <v>393</v>
      </c>
      <c r="B748" s="206"/>
      <c r="C748" s="79" t="e">
        <f t="shared" si="40"/>
        <v>#DIV/0!</v>
      </c>
      <c r="D748" s="206"/>
      <c r="E748" s="79" t="e">
        <f t="shared" si="41"/>
        <v>#DIV/0!</v>
      </c>
    </row>
    <row r="749" spans="1:5" ht="15" x14ac:dyDescent="0.2">
      <c r="A749" s="111" t="s">
        <v>392</v>
      </c>
      <c r="B749" s="206"/>
      <c r="C749" s="79" t="e">
        <f t="shared" si="40"/>
        <v>#DIV/0!</v>
      </c>
      <c r="D749" s="206"/>
      <c r="E749" s="79" t="e">
        <f t="shared" si="41"/>
        <v>#DIV/0!</v>
      </c>
    </row>
    <row r="750" spans="1:5" ht="15" x14ac:dyDescent="0.2">
      <c r="A750" s="111" t="s">
        <v>386</v>
      </c>
      <c r="B750" s="206"/>
      <c r="C750" s="79" t="e">
        <f t="shared" si="40"/>
        <v>#DIV/0!</v>
      </c>
      <c r="D750" s="206"/>
      <c r="E750" s="79" t="e">
        <f t="shared" si="41"/>
        <v>#DIV/0!</v>
      </c>
    </row>
    <row r="751" spans="1:5" ht="15" x14ac:dyDescent="0.2">
      <c r="A751" s="111" t="s">
        <v>380</v>
      </c>
      <c r="B751" s="206"/>
      <c r="C751" s="79" t="e">
        <f t="shared" si="40"/>
        <v>#DIV/0!</v>
      </c>
      <c r="D751" s="206"/>
      <c r="E751" s="79" t="e">
        <f t="shared" si="41"/>
        <v>#DIV/0!</v>
      </c>
    </row>
    <row r="752" spans="1:5" ht="15" x14ac:dyDescent="0.2">
      <c r="A752" s="111" t="s">
        <v>381</v>
      </c>
      <c r="B752" s="206"/>
      <c r="C752" s="79" t="e">
        <f t="shared" si="40"/>
        <v>#DIV/0!</v>
      </c>
      <c r="D752" s="206"/>
      <c r="E752" s="79" t="e">
        <f t="shared" si="41"/>
        <v>#DIV/0!</v>
      </c>
    </row>
    <row r="753" spans="1:5" ht="15" x14ac:dyDescent="0.2">
      <c r="A753" s="297" t="s">
        <v>382</v>
      </c>
      <c r="B753" s="206"/>
      <c r="C753" s="79" t="e">
        <f t="shared" si="40"/>
        <v>#DIV/0!</v>
      </c>
      <c r="D753" s="206"/>
      <c r="E753" s="79" t="e">
        <f t="shared" si="41"/>
        <v>#DIV/0!</v>
      </c>
    </row>
    <row r="754" spans="1:5" ht="15" x14ac:dyDescent="0.2">
      <c r="A754" s="296" t="s">
        <v>383</v>
      </c>
      <c r="B754" s="206"/>
      <c r="C754" s="79" t="e">
        <f t="shared" si="40"/>
        <v>#DIV/0!</v>
      </c>
      <c r="D754" s="206"/>
      <c r="E754" s="79" t="e">
        <f t="shared" si="41"/>
        <v>#DIV/0!</v>
      </c>
    </row>
    <row r="755" spans="1:5" ht="15" x14ac:dyDescent="0.2">
      <c r="A755" s="111" t="s">
        <v>385</v>
      </c>
      <c r="B755" s="206"/>
      <c r="C755" s="79" t="e">
        <f t="shared" si="40"/>
        <v>#DIV/0!</v>
      </c>
      <c r="D755" s="206"/>
      <c r="E755" s="79" t="e">
        <f t="shared" si="41"/>
        <v>#DIV/0!</v>
      </c>
    </row>
    <row r="756" spans="1:5" ht="13.5" customHeight="1" x14ac:dyDescent="0.2">
      <c r="A756" s="111" t="s">
        <v>384</v>
      </c>
      <c r="B756" s="206"/>
      <c r="C756" s="79" t="e">
        <f t="shared" si="40"/>
        <v>#DIV/0!</v>
      </c>
      <c r="D756" s="206"/>
      <c r="E756" s="79" t="e">
        <f t="shared" si="41"/>
        <v>#DIV/0!</v>
      </c>
    </row>
    <row r="757" spans="1:5" ht="15" x14ac:dyDescent="0.2">
      <c r="A757" s="431" t="s">
        <v>465</v>
      </c>
      <c r="B757" s="206"/>
      <c r="C757" s="79" t="e">
        <f t="shared" si="40"/>
        <v>#DIV/0!</v>
      </c>
      <c r="D757" s="206"/>
      <c r="E757" s="79" t="e">
        <f t="shared" si="41"/>
        <v>#DIV/0!</v>
      </c>
    </row>
    <row r="758" spans="1:5" ht="15" x14ac:dyDescent="0.25">
      <c r="A758" s="454" t="s">
        <v>466</v>
      </c>
      <c r="B758" s="206"/>
      <c r="C758" s="79" t="e">
        <f t="shared" si="40"/>
        <v>#DIV/0!</v>
      </c>
      <c r="D758" s="206"/>
      <c r="E758" s="79" t="e">
        <f t="shared" si="41"/>
        <v>#DIV/0!</v>
      </c>
    </row>
    <row r="759" spans="1:5" ht="15" x14ac:dyDescent="0.25">
      <c r="A759" s="454" t="s">
        <v>467</v>
      </c>
      <c r="B759" s="206"/>
      <c r="C759" s="79" t="e">
        <f t="shared" si="40"/>
        <v>#DIV/0!</v>
      </c>
      <c r="D759" s="206"/>
      <c r="E759" s="79" t="e">
        <f t="shared" si="41"/>
        <v>#DIV/0!</v>
      </c>
    </row>
    <row r="760" spans="1:5" ht="15" x14ac:dyDescent="0.2">
      <c r="A760" s="111" t="s">
        <v>449</v>
      </c>
      <c r="B760" s="206"/>
      <c r="C760" s="79" t="e">
        <f t="shared" si="40"/>
        <v>#DIV/0!</v>
      </c>
      <c r="D760" s="206"/>
      <c r="E760" s="79" t="e">
        <f t="shared" si="41"/>
        <v>#DIV/0!</v>
      </c>
    </row>
    <row r="761" spans="1:5" ht="15" x14ac:dyDescent="0.2">
      <c r="A761" s="111" t="s">
        <v>450</v>
      </c>
      <c r="B761" s="206"/>
      <c r="C761" s="79" t="e">
        <f t="shared" si="40"/>
        <v>#DIV/0!</v>
      </c>
      <c r="D761" s="206"/>
      <c r="E761" s="79" t="e">
        <f t="shared" si="41"/>
        <v>#DIV/0!</v>
      </c>
    </row>
    <row r="762" spans="1:5" ht="15" x14ac:dyDescent="0.2">
      <c r="A762" s="431" t="s">
        <v>468</v>
      </c>
      <c r="B762" s="206"/>
      <c r="C762" s="79" t="e">
        <f t="shared" si="40"/>
        <v>#DIV/0!</v>
      </c>
      <c r="D762" s="206"/>
      <c r="E762" s="79" t="e">
        <f t="shared" si="41"/>
        <v>#DIV/0!</v>
      </c>
    </row>
    <row r="763" spans="1:5" ht="15" x14ac:dyDescent="0.25">
      <c r="A763" s="454" t="s">
        <v>469</v>
      </c>
      <c r="B763" s="206"/>
      <c r="C763" s="79" t="e">
        <f t="shared" si="40"/>
        <v>#DIV/0!</v>
      </c>
      <c r="D763" s="206"/>
      <c r="E763" s="79" t="e">
        <f t="shared" si="41"/>
        <v>#DIV/0!</v>
      </c>
    </row>
    <row r="764" spans="1:5" ht="15" x14ac:dyDescent="0.25">
      <c r="A764" s="454" t="s">
        <v>470</v>
      </c>
      <c r="B764" s="206"/>
      <c r="C764" s="79" t="e">
        <f t="shared" si="40"/>
        <v>#DIV/0!</v>
      </c>
      <c r="D764" s="206"/>
      <c r="E764" s="79" t="e">
        <f t="shared" si="41"/>
        <v>#DIV/0!</v>
      </c>
    </row>
    <row r="765" spans="1:5" ht="15" x14ac:dyDescent="0.2">
      <c r="A765" s="111" t="s">
        <v>451</v>
      </c>
      <c r="B765" s="206"/>
      <c r="C765" s="79" t="e">
        <f t="shared" ref="C765:C786" si="42">B765/B$787*100</f>
        <v>#DIV/0!</v>
      </c>
      <c r="D765" s="206"/>
      <c r="E765" s="79" t="e">
        <f t="shared" ref="E765:E786" si="43">D765/D$787*100</f>
        <v>#DIV/0!</v>
      </c>
    </row>
    <row r="766" spans="1:5" ht="15" x14ac:dyDescent="0.2">
      <c r="A766" s="111" t="s">
        <v>452</v>
      </c>
      <c r="B766" s="206"/>
      <c r="C766" s="79" t="e">
        <f t="shared" si="42"/>
        <v>#DIV/0!</v>
      </c>
      <c r="D766" s="206"/>
      <c r="E766" s="79" t="e">
        <f t="shared" si="43"/>
        <v>#DIV/0!</v>
      </c>
    </row>
    <row r="767" spans="1:5" ht="15" x14ac:dyDescent="0.2">
      <c r="A767" s="111" t="s">
        <v>265</v>
      </c>
      <c r="B767" s="206"/>
      <c r="C767" s="79" t="e">
        <f t="shared" si="42"/>
        <v>#DIV/0!</v>
      </c>
      <c r="D767" s="206"/>
      <c r="E767" s="79" t="e">
        <f t="shared" si="43"/>
        <v>#DIV/0!</v>
      </c>
    </row>
    <row r="768" spans="1:5" ht="15" x14ac:dyDescent="0.2">
      <c r="A768" s="111" t="s">
        <v>266</v>
      </c>
      <c r="B768" s="206"/>
      <c r="C768" s="79" t="e">
        <f t="shared" si="42"/>
        <v>#DIV/0!</v>
      </c>
      <c r="D768" s="206"/>
      <c r="E768" s="79" t="e">
        <f t="shared" si="43"/>
        <v>#DIV/0!</v>
      </c>
    </row>
    <row r="769" spans="1:5" ht="15" x14ac:dyDescent="0.2">
      <c r="A769" s="297" t="s">
        <v>311</v>
      </c>
      <c r="B769" s="206"/>
      <c r="C769" s="79" t="e">
        <f t="shared" si="42"/>
        <v>#DIV/0!</v>
      </c>
      <c r="D769" s="206"/>
      <c r="E769" s="79" t="e">
        <f t="shared" si="43"/>
        <v>#DIV/0!</v>
      </c>
    </row>
    <row r="770" spans="1:5" ht="15" x14ac:dyDescent="0.2">
      <c r="A770" s="297" t="s">
        <v>396</v>
      </c>
      <c r="B770" s="206"/>
      <c r="C770" s="79" t="e">
        <f t="shared" si="42"/>
        <v>#DIV/0!</v>
      </c>
      <c r="D770" s="206"/>
      <c r="E770" s="79" t="e">
        <f t="shared" si="43"/>
        <v>#DIV/0!</v>
      </c>
    </row>
    <row r="771" spans="1:5" ht="15" x14ac:dyDescent="0.2">
      <c r="A771" s="297" t="s">
        <v>397</v>
      </c>
      <c r="B771" s="206"/>
      <c r="C771" s="79" t="e">
        <f t="shared" si="42"/>
        <v>#DIV/0!</v>
      </c>
      <c r="D771" s="206"/>
      <c r="E771" s="79" t="e">
        <f t="shared" si="43"/>
        <v>#DIV/0!</v>
      </c>
    </row>
    <row r="772" spans="1:5" ht="15" x14ac:dyDescent="0.2">
      <c r="A772" s="111" t="s">
        <v>267</v>
      </c>
      <c r="B772" s="206"/>
      <c r="C772" s="79" t="e">
        <f t="shared" si="42"/>
        <v>#DIV/0!</v>
      </c>
      <c r="D772" s="206"/>
      <c r="E772" s="79" t="e">
        <f t="shared" si="43"/>
        <v>#DIV/0!</v>
      </c>
    </row>
    <row r="773" spans="1:5" ht="15" x14ac:dyDescent="0.2">
      <c r="A773" s="111" t="s">
        <v>268</v>
      </c>
      <c r="B773" s="206"/>
      <c r="C773" s="79" t="e">
        <f t="shared" si="42"/>
        <v>#DIV/0!</v>
      </c>
      <c r="D773" s="206"/>
      <c r="E773" s="79" t="e">
        <f t="shared" si="43"/>
        <v>#DIV/0!</v>
      </c>
    </row>
    <row r="774" spans="1:5" ht="15" x14ac:dyDescent="0.2">
      <c r="A774" s="111" t="s">
        <v>269</v>
      </c>
      <c r="B774" s="206"/>
      <c r="C774" s="79" t="e">
        <f t="shared" si="42"/>
        <v>#DIV/0!</v>
      </c>
      <c r="D774" s="206"/>
      <c r="E774" s="79" t="e">
        <f t="shared" si="43"/>
        <v>#DIV/0!</v>
      </c>
    </row>
    <row r="775" spans="1:5" ht="15" x14ac:dyDescent="0.2">
      <c r="A775" s="111" t="s">
        <v>296</v>
      </c>
      <c r="B775" s="206"/>
      <c r="C775" s="79" t="e">
        <f t="shared" si="42"/>
        <v>#DIV/0!</v>
      </c>
      <c r="D775" s="206"/>
      <c r="E775" s="79" t="e">
        <f t="shared" si="43"/>
        <v>#DIV/0!</v>
      </c>
    </row>
    <row r="776" spans="1:5" ht="15" x14ac:dyDescent="0.2">
      <c r="A776" s="111" t="s">
        <v>453</v>
      </c>
      <c r="B776" s="206"/>
      <c r="C776" s="79" t="e">
        <f t="shared" si="42"/>
        <v>#DIV/0!</v>
      </c>
      <c r="D776" s="206"/>
      <c r="E776" s="79" t="e">
        <f t="shared" si="43"/>
        <v>#DIV/0!</v>
      </c>
    </row>
    <row r="777" spans="1:5" ht="15" x14ac:dyDescent="0.2">
      <c r="A777" s="111" t="s">
        <v>454</v>
      </c>
      <c r="B777" s="206"/>
      <c r="C777" s="79" t="e">
        <f t="shared" si="42"/>
        <v>#DIV/0!</v>
      </c>
      <c r="D777" s="206"/>
      <c r="E777" s="79" t="e">
        <f t="shared" si="43"/>
        <v>#DIV/0!</v>
      </c>
    </row>
    <row r="778" spans="1:5" ht="15" x14ac:dyDescent="0.2">
      <c r="A778" s="111" t="s">
        <v>250</v>
      </c>
      <c r="B778" s="206"/>
      <c r="C778" s="79" t="e">
        <f t="shared" si="42"/>
        <v>#DIV/0!</v>
      </c>
      <c r="D778" s="206"/>
      <c r="E778" s="79" t="e">
        <f t="shared" si="43"/>
        <v>#DIV/0!</v>
      </c>
    </row>
    <row r="779" spans="1:5" ht="15" x14ac:dyDescent="0.2">
      <c r="A779" s="111" t="s">
        <v>251</v>
      </c>
      <c r="B779" s="206"/>
      <c r="C779" s="79" t="e">
        <f t="shared" si="42"/>
        <v>#DIV/0!</v>
      </c>
      <c r="D779" s="206"/>
      <c r="E779" s="79" t="e">
        <f t="shared" si="43"/>
        <v>#DIV/0!</v>
      </c>
    </row>
    <row r="780" spans="1:5" ht="15" x14ac:dyDescent="0.2">
      <c r="A780" s="297" t="s">
        <v>312</v>
      </c>
      <c r="B780" s="206"/>
      <c r="C780" s="79" t="e">
        <f t="shared" si="42"/>
        <v>#DIV/0!</v>
      </c>
      <c r="D780" s="206"/>
      <c r="E780" s="79" t="e">
        <f t="shared" si="43"/>
        <v>#DIV/0!</v>
      </c>
    </row>
    <row r="781" spans="1:5" ht="15" x14ac:dyDescent="0.2">
      <c r="A781" s="112" t="s">
        <v>264</v>
      </c>
      <c r="B781" s="206"/>
      <c r="C781" s="79" t="e">
        <f t="shared" si="42"/>
        <v>#DIV/0!</v>
      </c>
      <c r="D781" s="206"/>
      <c r="E781" s="79" t="e">
        <f t="shared" si="43"/>
        <v>#DIV/0!</v>
      </c>
    </row>
    <row r="782" spans="1:5" ht="15" x14ac:dyDescent="0.2">
      <c r="A782" s="112" t="s">
        <v>270</v>
      </c>
      <c r="B782" s="206"/>
      <c r="C782" s="79" t="e">
        <f t="shared" si="42"/>
        <v>#DIV/0!</v>
      </c>
      <c r="D782" s="206"/>
      <c r="E782" s="79" t="e">
        <f t="shared" si="43"/>
        <v>#DIV/0!</v>
      </c>
    </row>
    <row r="783" spans="1:5" ht="15" x14ac:dyDescent="0.2">
      <c r="A783" s="296" t="s">
        <v>313</v>
      </c>
      <c r="B783" s="206"/>
      <c r="C783" s="79" t="e">
        <f t="shared" si="42"/>
        <v>#DIV/0!</v>
      </c>
      <c r="D783" s="206"/>
      <c r="E783" s="79" t="e">
        <f t="shared" si="43"/>
        <v>#DIV/0!</v>
      </c>
    </row>
    <row r="784" spans="1:5" ht="15" x14ac:dyDescent="0.2">
      <c r="A784" s="180" t="s">
        <v>352</v>
      </c>
      <c r="B784" s="206"/>
      <c r="C784" s="79" t="e">
        <f t="shared" si="42"/>
        <v>#DIV/0!</v>
      </c>
      <c r="D784" s="206"/>
      <c r="E784" s="79" t="e">
        <f t="shared" si="43"/>
        <v>#DIV/0!</v>
      </c>
    </row>
    <row r="785" spans="1:5" ht="15" x14ac:dyDescent="0.2">
      <c r="A785" s="180" t="s">
        <v>353</v>
      </c>
      <c r="B785" s="206"/>
      <c r="C785" s="79" t="e">
        <f t="shared" si="42"/>
        <v>#DIV/0!</v>
      </c>
      <c r="D785" s="206"/>
      <c r="E785" s="79" t="e">
        <f t="shared" si="43"/>
        <v>#DIV/0!</v>
      </c>
    </row>
    <row r="786" spans="1:5" ht="15" thickBot="1" x14ac:dyDescent="0.25">
      <c r="A786" s="113" t="s">
        <v>460</v>
      </c>
      <c r="B786" s="206"/>
      <c r="C786" s="79" t="e">
        <f t="shared" si="42"/>
        <v>#DIV/0!</v>
      </c>
      <c r="D786" s="206"/>
      <c r="E786" s="79" t="e">
        <f t="shared" si="43"/>
        <v>#DIV/0!</v>
      </c>
    </row>
    <row r="787" spans="1:5" ht="16.5" thickBot="1" x14ac:dyDescent="0.3">
      <c r="A787" s="622" t="s">
        <v>239</v>
      </c>
      <c r="B787" s="623">
        <f>SUM(B695:B786)</f>
        <v>0</v>
      </c>
      <c r="C787" s="624"/>
      <c r="D787" s="623">
        <f>SUM(D695:D786)</f>
        <v>0</v>
      </c>
      <c r="E787" s="624"/>
    </row>
    <row r="788" spans="1:5" ht="16.5" thickBot="1" x14ac:dyDescent="0.3">
      <c r="A788" s="198" t="s">
        <v>257</v>
      </c>
      <c r="B788" s="196">
        <f>SUM('Plan2 - UTI'!C153:C156)</f>
        <v>0</v>
      </c>
      <c r="D788" s="197">
        <f>'Plan2 - UTI'!C157</f>
        <v>0</v>
      </c>
      <c r="E788" s="26"/>
    </row>
    <row r="789" spans="1:5" ht="15" thickBot="1" x14ac:dyDescent="0.25">
      <c r="B789" s="27"/>
      <c r="C789" s="26"/>
      <c r="D789" s="27"/>
      <c r="E789" s="26"/>
    </row>
    <row r="790" spans="1:5" ht="16.5" thickBot="1" x14ac:dyDescent="0.3">
      <c r="A790" s="597" t="s">
        <v>46</v>
      </c>
      <c r="B790" s="598" t="s">
        <v>79</v>
      </c>
      <c r="C790" s="599"/>
      <c r="D790" s="600" t="s">
        <v>88</v>
      </c>
      <c r="E790" s="601"/>
    </row>
    <row r="791" spans="1:5" ht="26.25" customHeight="1" thickBot="1" x14ac:dyDescent="0.25">
      <c r="A791" s="114" t="s">
        <v>235</v>
      </c>
      <c r="B791" s="115" t="s">
        <v>236</v>
      </c>
      <c r="C791" s="115" t="s">
        <v>237</v>
      </c>
      <c r="D791" s="115" t="s">
        <v>238</v>
      </c>
      <c r="E791" s="115" t="s">
        <v>237</v>
      </c>
    </row>
    <row r="792" spans="1:5" ht="14.25" x14ac:dyDescent="0.2">
      <c r="A792" s="453" t="s">
        <v>329</v>
      </c>
      <c r="B792" s="205"/>
      <c r="C792" s="110" t="e">
        <f t="shared" ref="C792:C797" si="44">B792/B$884*100</f>
        <v>#DIV/0!</v>
      </c>
      <c r="D792" s="205"/>
      <c r="E792" s="110" t="e">
        <f t="shared" ref="E792:E797" si="45">D792/D$884*100</f>
        <v>#DIV/0!</v>
      </c>
    </row>
    <row r="793" spans="1:5" ht="14.25" x14ac:dyDescent="0.2">
      <c r="A793" s="111" t="s">
        <v>327</v>
      </c>
      <c r="B793" s="206"/>
      <c r="C793" s="79" t="e">
        <f t="shared" si="44"/>
        <v>#DIV/0!</v>
      </c>
      <c r="D793" s="206"/>
      <c r="E793" s="79" t="e">
        <f t="shared" si="45"/>
        <v>#DIV/0!</v>
      </c>
    </row>
    <row r="794" spans="1:5" ht="14.25" x14ac:dyDescent="0.2">
      <c r="A794" s="111" t="s">
        <v>328</v>
      </c>
      <c r="B794" s="206"/>
      <c r="C794" s="79" t="e">
        <f t="shared" si="44"/>
        <v>#DIV/0!</v>
      </c>
      <c r="D794" s="206"/>
      <c r="E794" s="79" t="e">
        <f t="shared" si="45"/>
        <v>#DIV/0!</v>
      </c>
    </row>
    <row r="795" spans="1:5" ht="14.25" x14ac:dyDescent="0.2">
      <c r="A795" s="111" t="s">
        <v>259</v>
      </c>
      <c r="B795" s="206"/>
      <c r="C795" s="79" t="e">
        <f t="shared" si="44"/>
        <v>#DIV/0!</v>
      </c>
      <c r="D795" s="206"/>
      <c r="E795" s="79" t="e">
        <f t="shared" si="45"/>
        <v>#DIV/0!</v>
      </c>
    </row>
    <row r="796" spans="1:5" ht="14.25" x14ac:dyDescent="0.2">
      <c r="A796" s="111" t="s">
        <v>260</v>
      </c>
      <c r="B796" s="206"/>
      <c r="C796" s="79" t="e">
        <f t="shared" si="44"/>
        <v>#DIV/0!</v>
      </c>
      <c r="D796" s="206"/>
      <c r="E796" s="79" t="e">
        <f t="shared" si="45"/>
        <v>#DIV/0!</v>
      </c>
    </row>
    <row r="797" spans="1:5" ht="14.25" x14ac:dyDescent="0.2">
      <c r="A797" s="111" t="s">
        <v>261</v>
      </c>
      <c r="B797" s="206"/>
      <c r="C797" s="79" t="e">
        <f t="shared" si="44"/>
        <v>#DIV/0!</v>
      </c>
      <c r="D797" s="206"/>
      <c r="E797" s="79" t="e">
        <f t="shared" si="45"/>
        <v>#DIV/0!</v>
      </c>
    </row>
    <row r="798" spans="1:5" ht="14.25" x14ac:dyDescent="0.2">
      <c r="A798" s="111" t="s">
        <v>262</v>
      </c>
      <c r="B798" s="206"/>
      <c r="C798" s="79" t="e">
        <f t="shared" ref="C798:C861" si="46">B798/B$884*100</f>
        <v>#DIV/0!</v>
      </c>
      <c r="D798" s="206"/>
      <c r="E798" s="79" t="e">
        <f t="shared" ref="E798:E861" si="47">D798/D$884*100</f>
        <v>#DIV/0!</v>
      </c>
    </row>
    <row r="799" spans="1:5" ht="14.25" x14ac:dyDescent="0.2">
      <c r="A799" s="111" t="s">
        <v>263</v>
      </c>
      <c r="B799" s="206"/>
      <c r="C799" s="79" t="e">
        <f t="shared" si="46"/>
        <v>#DIV/0!</v>
      </c>
      <c r="D799" s="206"/>
      <c r="E799" s="79" t="e">
        <f t="shared" si="47"/>
        <v>#DIV/0!</v>
      </c>
    </row>
    <row r="800" spans="1:5" ht="14.25" x14ac:dyDescent="0.2">
      <c r="A800" s="111" t="s">
        <v>332</v>
      </c>
      <c r="B800" s="206"/>
      <c r="C800" s="79" t="e">
        <f t="shared" si="46"/>
        <v>#DIV/0!</v>
      </c>
      <c r="D800" s="206"/>
      <c r="E800" s="79" t="e">
        <f t="shared" si="47"/>
        <v>#DIV/0!</v>
      </c>
    </row>
    <row r="801" spans="1:5" ht="15" x14ac:dyDescent="0.2">
      <c r="A801" s="111" t="s">
        <v>462</v>
      </c>
      <c r="B801" s="206"/>
      <c r="C801" s="79" t="e">
        <f t="shared" si="46"/>
        <v>#DIV/0!</v>
      </c>
      <c r="D801" s="206"/>
      <c r="E801" s="79" t="e">
        <f t="shared" si="47"/>
        <v>#DIV/0!</v>
      </c>
    </row>
    <row r="802" spans="1:5" ht="15" x14ac:dyDescent="0.25">
      <c r="A802" s="454" t="s">
        <v>463</v>
      </c>
      <c r="B802" s="206"/>
      <c r="C802" s="79" t="e">
        <f t="shared" si="46"/>
        <v>#DIV/0!</v>
      </c>
      <c r="D802" s="206"/>
      <c r="E802" s="79" t="e">
        <f t="shared" si="47"/>
        <v>#DIV/0!</v>
      </c>
    </row>
    <row r="803" spans="1:5" ht="15" x14ac:dyDescent="0.25">
      <c r="A803" s="454" t="s">
        <v>464</v>
      </c>
      <c r="B803" s="206"/>
      <c r="C803" s="79" t="e">
        <f t="shared" si="46"/>
        <v>#DIV/0!</v>
      </c>
      <c r="D803" s="206"/>
      <c r="E803" s="79" t="e">
        <f t="shared" si="47"/>
        <v>#DIV/0!</v>
      </c>
    </row>
    <row r="804" spans="1:5" ht="15" x14ac:dyDescent="0.2">
      <c r="A804" s="111" t="s">
        <v>448</v>
      </c>
      <c r="B804" s="206"/>
      <c r="C804" s="79" t="e">
        <f t="shared" si="46"/>
        <v>#DIV/0!</v>
      </c>
      <c r="D804" s="206"/>
      <c r="E804" s="79" t="e">
        <f t="shared" si="47"/>
        <v>#DIV/0!</v>
      </c>
    </row>
    <row r="805" spans="1:5" ht="15" x14ac:dyDescent="0.2">
      <c r="A805" s="111" t="s">
        <v>447</v>
      </c>
      <c r="B805" s="206"/>
      <c r="C805" s="79" t="e">
        <f t="shared" si="46"/>
        <v>#DIV/0!</v>
      </c>
      <c r="D805" s="206"/>
      <c r="E805" s="79" t="e">
        <f t="shared" si="47"/>
        <v>#DIV/0!</v>
      </c>
    </row>
    <row r="806" spans="1:5" ht="15" x14ac:dyDescent="0.2">
      <c r="A806" s="111" t="s">
        <v>258</v>
      </c>
      <c r="B806" s="206"/>
      <c r="C806" s="79" t="e">
        <f t="shared" si="46"/>
        <v>#DIV/0!</v>
      </c>
      <c r="D806" s="206"/>
      <c r="E806" s="79" t="e">
        <f t="shared" si="47"/>
        <v>#DIV/0!</v>
      </c>
    </row>
    <row r="807" spans="1:5" ht="15" x14ac:dyDescent="0.2">
      <c r="A807" s="111" t="s">
        <v>297</v>
      </c>
      <c r="B807" s="206"/>
      <c r="C807" s="79" t="e">
        <f t="shared" si="46"/>
        <v>#DIV/0!</v>
      </c>
      <c r="D807" s="206"/>
      <c r="E807" s="79" t="e">
        <f t="shared" si="47"/>
        <v>#DIV/0!</v>
      </c>
    </row>
    <row r="808" spans="1:5" ht="15" x14ac:dyDescent="0.2">
      <c r="A808" s="297" t="s">
        <v>307</v>
      </c>
      <c r="B808" s="206"/>
      <c r="C808" s="79" t="e">
        <f t="shared" si="46"/>
        <v>#DIV/0!</v>
      </c>
      <c r="D808" s="206"/>
      <c r="E808" s="79" t="e">
        <f t="shared" si="47"/>
        <v>#DIV/0!</v>
      </c>
    </row>
    <row r="809" spans="1:5" ht="15" x14ac:dyDescent="0.2">
      <c r="A809" s="111" t="s">
        <v>333</v>
      </c>
      <c r="B809" s="206"/>
      <c r="C809" s="79" t="e">
        <f t="shared" si="46"/>
        <v>#DIV/0!</v>
      </c>
      <c r="D809" s="206"/>
      <c r="E809" s="79" t="e">
        <f t="shared" si="47"/>
        <v>#DIV/0!</v>
      </c>
    </row>
    <row r="810" spans="1:5" ht="15" x14ac:dyDescent="0.2">
      <c r="A810" s="432" t="s">
        <v>334</v>
      </c>
      <c r="B810" s="206"/>
      <c r="C810" s="79" t="e">
        <f t="shared" si="46"/>
        <v>#DIV/0!</v>
      </c>
      <c r="D810" s="206"/>
      <c r="E810" s="79" t="e">
        <f t="shared" si="47"/>
        <v>#DIV/0!</v>
      </c>
    </row>
    <row r="811" spans="1:5" ht="15" x14ac:dyDescent="0.2">
      <c r="A811" s="432" t="s">
        <v>335</v>
      </c>
      <c r="B811" s="206"/>
      <c r="C811" s="79" t="e">
        <f t="shared" si="46"/>
        <v>#DIV/0!</v>
      </c>
      <c r="D811" s="206"/>
      <c r="E811" s="79" t="e">
        <f t="shared" si="47"/>
        <v>#DIV/0!</v>
      </c>
    </row>
    <row r="812" spans="1:5" ht="15" x14ac:dyDescent="0.2">
      <c r="A812" s="180" t="s">
        <v>351</v>
      </c>
      <c r="B812" s="206"/>
      <c r="C812" s="79" t="e">
        <f t="shared" si="46"/>
        <v>#DIV/0!</v>
      </c>
      <c r="D812" s="206"/>
      <c r="E812" s="79" t="e">
        <f t="shared" si="47"/>
        <v>#DIV/0!</v>
      </c>
    </row>
    <row r="813" spans="1:5" ht="15" x14ac:dyDescent="0.25">
      <c r="A813" s="454" t="s">
        <v>275</v>
      </c>
      <c r="B813" s="206"/>
      <c r="C813" s="79" t="e">
        <f t="shared" si="46"/>
        <v>#DIV/0!</v>
      </c>
      <c r="D813" s="206"/>
      <c r="E813" s="79" t="e">
        <f t="shared" si="47"/>
        <v>#DIV/0!</v>
      </c>
    </row>
    <row r="814" spans="1:5" ht="15" x14ac:dyDescent="0.25">
      <c r="A814" s="454" t="s">
        <v>271</v>
      </c>
      <c r="B814" s="206"/>
      <c r="C814" s="79" t="e">
        <f t="shared" si="46"/>
        <v>#DIV/0!</v>
      </c>
      <c r="D814" s="206"/>
      <c r="E814" s="79" t="e">
        <f t="shared" si="47"/>
        <v>#DIV/0!</v>
      </c>
    </row>
    <row r="815" spans="1:5" ht="15" x14ac:dyDescent="0.25">
      <c r="A815" s="454" t="s">
        <v>272</v>
      </c>
      <c r="B815" s="206"/>
      <c r="C815" s="79" t="e">
        <f t="shared" si="46"/>
        <v>#DIV/0!</v>
      </c>
      <c r="D815" s="206"/>
      <c r="E815" s="79" t="e">
        <f t="shared" si="47"/>
        <v>#DIV/0!</v>
      </c>
    </row>
    <row r="816" spans="1:5" ht="15" x14ac:dyDescent="0.25">
      <c r="A816" s="454" t="s">
        <v>355</v>
      </c>
      <c r="B816" s="206"/>
      <c r="C816" s="79" t="e">
        <f t="shared" si="46"/>
        <v>#DIV/0!</v>
      </c>
      <c r="D816" s="206"/>
      <c r="E816" s="79" t="e">
        <f t="shared" si="47"/>
        <v>#DIV/0!</v>
      </c>
    </row>
    <row r="817" spans="1:5" ht="15" x14ac:dyDescent="0.25">
      <c r="A817" s="454" t="s">
        <v>354</v>
      </c>
      <c r="B817" s="206"/>
      <c r="C817" s="79" t="e">
        <f t="shared" si="46"/>
        <v>#DIV/0!</v>
      </c>
      <c r="D817" s="206"/>
      <c r="E817" s="79" t="e">
        <f t="shared" si="47"/>
        <v>#DIV/0!</v>
      </c>
    </row>
    <row r="818" spans="1:5" ht="15" x14ac:dyDescent="0.25">
      <c r="A818" s="454" t="s">
        <v>402</v>
      </c>
      <c r="B818" s="206"/>
      <c r="C818" s="79" t="e">
        <f t="shared" si="46"/>
        <v>#DIV/0!</v>
      </c>
      <c r="D818" s="206"/>
      <c r="E818" s="79" t="e">
        <f t="shared" si="47"/>
        <v>#DIV/0!</v>
      </c>
    </row>
    <row r="819" spans="1:5" ht="15" x14ac:dyDescent="0.25">
      <c r="A819" s="454" t="s">
        <v>403</v>
      </c>
      <c r="B819" s="206"/>
      <c r="C819" s="79" t="e">
        <f t="shared" si="46"/>
        <v>#DIV/0!</v>
      </c>
      <c r="D819" s="206"/>
      <c r="E819" s="79" t="e">
        <f t="shared" si="47"/>
        <v>#DIV/0!</v>
      </c>
    </row>
    <row r="820" spans="1:5" ht="15" x14ac:dyDescent="0.2">
      <c r="A820" s="111" t="s">
        <v>247</v>
      </c>
      <c r="B820" s="206"/>
      <c r="C820" s="79" t="e">
        <f t="shared" si="46"/>
        <v>#DIV/0!</v>
      </c>
      <c r="D820" s="206"/>
      <c r="E820" s="79" t="e">
        <f t="shared" si="47"/>
        <v>#DIV/0!</v>
      </c>
    </row>
    <row r="821" spans="1:5" ht="15" x14ac:dyDescent="0.2">
      <c r="A821" s="111" t="s">
        <v>248</v>
      </c>
      <c r="B821" s="206"/>
      <c r="C821" s="79" t="e">
        <f t="shared" si="46"/>
        <v>#DIV/0!</v>
      </c>
      <c r="D821" s="206"/>
      <c r="E821" s="79" t="e">
        <f t="shared" si="47"/>
        <v>#DIV/0!</v>
      </c>
    </row>
    <row r="822" spans="1:5" ht="15" x14ac:dyDescent="0.2">
      <c r="A822" s="111" t="s">
        <v>246</v>
      </c>
      <c r="B822" s="206"/>
      <c r="C822" s="79" t="e">
        <f t="shared" si="46"/>
        <v>#DIV/0!</v>
      </c>
      <c r="D822" s="206"/>
      <c r="E822" s="79" t="e">
        <f t="shared" si="47"/>
        <v>#DIV/0!</v>
      </c>
    </row>
    <row r="823" spans="1:5" ht="15" x14ac:dyDescent="0.2">
      <c r="A823" s="111" t="s">
        <v>249</v>
      </c>
      <c r="B823" s="206"/>
      <c r="C823" s="79" t="e">
        <f t="shared" si="46"/>
        <v>#DIV/0!</v>
      </c>
      <c r="D823" s="206"/>
      <c r="E823" s="79" t="e">
        <f t="shared" si="47"/>
        <v>#DIV/0!</v>
      </c>
    </row>
    <row r="824" spans="1:5" ht="15" x14ac:dyDescent="0.2">
      <c r="A824" s="111" t="s">
        <v>330</v>
      </c>
      <c r="B824" s="206"/>
      <c r="C824" s="79" t="e">
        <f t="shared" si="46"/>
        <v>#DIV/0!</v>
      </c>
      <c r="D824" s="206"/>
      <c r="E824" s="79" t="e">
        <f t="shared" si="47"/>
        <v>#DIV/0!</v>
      </c>
    </row>
    <row r="825" spans="1:5" ht="15" x14ac:dyDescent="0.2">
      <c r="A825" s="111" t="s">
        <v>331</v>
      </c>
      <c r="B825" s="206"/>
      <c r="C825" s="79" t="e">
        <f t="shared" si="46"/>
        <v>#DIV/0!</v>
      </c>
      <c r="D825" s="206"/>
      <c r="E825" s="79" t="e">
        <f t="shared" si="47"/>
        <v>#DIV/0!</v>
      </c>
    </row>
    <row r="826" spans="1:5" ht="15" x14ac:dyDescent="0.2">
      <c r="A826" s="111" t="s">
        <v>274</v>
      </c>
      <c r="B826" s="206"/>
      <c r="C826" s="79" t="e">
        <f t="shared" si="46"/>
        <v>#DIV/0!</v>
      </c>
      <c r="D826" s="206"/>
      <c r="E826" s="79" t="e">
        <f t="shared" si="47"/>
        <v>#DIV/0!</v>
      </c>
    </row>
    <row r="827" spans="1:5" ht="15" x14ac:dyDescent="0.2">
      <c r="A827" s="111" t="s">
        <v>306</v>
      </c>
      <c r="B827" s="206"/>
      <c r="C827" s="79" t="e">
        <f t="shared" si="46"/>
        <v>#DIV/0!</v>
      </c>
      <c r="D827" s="206"/>
      <c r="E827" s="79" t="e">
        <f t="shared" si="47"/>
        <v>#DIV/0!</v>
      </c>
    </row>
    <row r="828" spans="1:5" ht="15" x14ac:dyDescent="0.2">
      <c r="A828" s="111" t="s">
        <v>273</v>
      </c>
      <c r="B828" s="206"/>
      <c r="C828" s="79" t="e">
        <f t="shared" si="46"/>
        <v>#DIV/0!</v>
      </c>
      <c r="D828" s="206"/>
      <c r="E828" s="79" t="e">
        <f t="shared" si="47"/>
        <v>#DIV/0!</v>
      </c>
    </row>
    <row r="829" spans="1:5" ht="15" x14ac:dyDescent="0.2">
      <c r="A829" s="296" t="s">
        <v>309</v>
      </c>
      <c r="B829" s="206"/>
      <c r="C829" s="79" t="e">
        <f t="shared" si="46"/>
        <v>#DIV/0!</v>
      </c>
      <c r="D829" s="206"/>
      <c r="E829" s="79" t="e">
        <f t="shared" si="47"/>
        <v>#DIV/0!</v>
      </c>
    </row>
    <row r="830" spans="1:5" ht="15" x14ac:dyDescent="0.2">
      <c r="A830" s="296" t="s">
        <v>310</v>
      </c>
      <c r="B830" s="206"/>
      <c r="C830" s="79" t="e">
        <f t="shared" si="46"/>
        <v>#DIV/0!</v>
      </c>
      <c r="D830" s="206"/>
      <c r="E830" s="79" t="e">
        <f t="shared" si="47"/>
        <v>#DIV/0!</v>
      </c>
    </row>
    <row r="831" spans="1:5" ht="15" x14ac:dyDescent="0.25">
      <c r="A831" s="454" t="s">
        <v>394</v>
      </c>
      <c r="B831" s="206"/>
      <c r="C831" s="79" t="e">
        <f t="shared" si="46"/>
        <v>#DIV/0!</v>
      </c>
      <c r="D831" s="206"/>
      <c r="E831" s="79" t="e">
        <f t="shared" si="47"/>
        <v>#DIV/0!</v>
      </c>
    </row>
    <row r="832" spans="1:5" ht="15" x14ac:dyDescent="0.2">
      <c r="A832" s="111" t="s">
        <v>395</v>
      </c>
      <c r="B832" s="206"/>
      <c r="C832" s="79" t="e">
        <f t="shared" si="46"/>
        <v>#DIV/0!</v>
      </c>
      <c r="D832" s="206"/>
      <c r="E832" s="79" t="e">
        <f t="shared" si="47"/>
        <v>#DIV/0!</v>
      </c>
    </row>
    <row r="833" spans="1:5" ht="15" x14ac:dyDescent="0.2">
      <c r="A833" s="111" t="s">
        <v>373</v>
      </c>
      <c r="B833" s="206"/>
      <c r="C833" s="79" t="e">
        <f t="shared" si="46"/>
        <v>#DIV/0!</v>
      </c>
      <c r="D833" s="206"/>
      <c r="E833" s="79" t="e">
        <f t="shared" si="47"/>
        <v>#DIV/0!</v>
      </c>
    </row>
    <row r="834" spans="1:5" ht="15" x14ac:dyDescent="0.2">
      <c r="A834" s="112" t="s">
        <v>374</v>
      </c>
      <c r="B834" s="206"/>
      <c r="C834" s="79" t="e">
        <f t="shared" si="46"/>
        <v>#DIV/0!</v>
      </c>
      <c r="D834" s="206"/>
      <c r="E834" s="79" t="e">
        <f t="shared" si="47"/>
        <v>#DIV/0!</v>
      </c>
    </row>
    <row r="835" spans="1:5" ht="15" x14ac:dyDescent="0.2">
      <c r="A835" s="112" t="s">
        <v>375</v>
      </c>
      <c r="B835" s="206"/>
      <c r="C835" s="79" t="e">
        <f t="shared" si="46"/>
        <v>#DIV/0!</v>
      </c>
      <c r="D835" s="206"/>
      <c r="E835" s="79" t="e">
        <f t="shared" si="47"/>
        <v>#DIV/0!</v>
      </c>
    </row>
    <row r="836" spans="1:5" ht="15" x14ac:dyDescent="0.2">
      <c r="A836" s="296" t="s">
        <v>376</v>
      </c>
      <c r="B836" s="206"/>
      <c r="C836" s="79" t="e">
        <f t="shared" si="46"/>
        <v>#DIV/0!</v>
      </c>
      <c r="D836" s="206"/>
      <c r="E836" s="79" t="e">
        <f t="shared" si="47"/>
        <v>#DIV/0!</v>
      </c>
    </row>
    <row r="837" spans="1:5" ht="15" x14ac:dyDescent="0.2">
      <c r="A837" s="296" t="s">
        <v>377</v>
      </c>
      <c r="B837" s="206"/>
      <c r="C837" s="79" t="e">
        <f t="shared" si="46"/>
        <v>#DIV/0!</v>
      </c>
      <c r="D837" s="206"/>
      <c r="E837" s="79" t="e">
        <f t="shared" si="47"/>
        <v>#DIV/0!</v>
      </c>
    </row>
    <row r="838" spans="1:5" ht="15" x14ac:dyDescent="0.2">
      <c r="A838" s="112" t="s">
        <v>379</v>
      </c>
      <c r="B838" s="206"/>
      <c r="C838" s="79" t="e">
        <f t="shared" si="46"/>
        <v>#DIV/0!</v>
      </c>
      <c r="D838" s="206"/>
      <c r="E838" s="79" t="e">
        <f t="shared" si="47"/>
        <v>#DIV/0!</v>
      </c>
    </row>
    <row r="839" spans="1:5" ht="15" x14ac:dyDescent="0.2">
      <c r="A839" s="112" t="s">
        <v>378</v>
      </c>
      <c r="B839" s="206"/>
      <c r="C839" s="79" t="e">
        <f t="shared" si="46"/>
        <v>#DIV/0!</v>
      </c>
      <c r="D839" s="206"/>
      <c r="E839" s="79" t="e">
        <f t="shared" si="47"/>
        <v>#DIV/0!</v>
      </c>
    </row>
    <row r="840" spans="1:5" ht="15" x14ac:dyDescent="0.2">
      <c r="A840" s="111" t="s">
        <v>387</v>
      </c>
      <c r="B840" s="206"/>
      <c r="C840" s="79" t="e">
        <f t="shared" si="46"/>
        <v>#DIV/0!</v>
      </c>
      <c r="D840" s="206"/>
      <c r="E840" s="79" t="e">
        <f t="shared" si="47"/>
        <v>#DIV/0!</v>
      </c>
    </row>
    <row r="841" spans="1:5" ht="15" x14ac:dyDescent="0.2">
      <c r="A841" s="111" t="s">
        <v>388</v>
      </c>
      <c r="B841" s="206"/>
      <c r="C841" s="79" t="e">
        <f t="shared" si="46"/>
        <v>#DIV/0!</v>
      </c>
      <c r="D841" s="206"/>
      <c r="E841" s="79" t="e">
        <f t="shared" si="47"/>
        <v>#DIV/0!</v>
      </c>
    </row>
    <row r="842" spans="1:5" ht="15" x14ac:dyDescent="0.2">
      <c r="A842" s="111" t="s">
        <v>389</v>
      </c>
      <c r="B842" s="206"/>
      <c r="C842" s="79" t="e">
        <f t="shared" si="46"/>
        <v>#DIV/0!</v>
      </c>
      <c r="D842" s="206"/>
      <c r="E842" s="79" t="e">
        <f t="shared" si="47"/>
        <v>#DIV/0!</v>
      </c>
    </row>
    <row r="843" spans="1:5" ht="15" x14ac:dyDescent="0.2">
      <c r="A843" s="297" t="s">
        <v>390</v>
      </c>
      <c r="B843" s="206"/>
      <c r="C843" s="79" t="e">
        <f t="shared" si="46"/>
        <v>#DIV/0!</v>
      </c>
      <c r="D843" s="206"/>
      <c r="E843" s="79" t="e">
        <f t="shared" si="47"/>
        <v>#DIV/0!</v>
      </c>
    </row>
    <row r="844" spans="1:5" ht="15" x14ac:dyDescent="0.2">
      <c r="A844" s="296" t="s">
        <v>391</v>
      </c>
      <c r="B844" s="206"/>
      <c r="C844" s="79" t="e">
        <f t="shared" si="46"/>
        <v>#DIV/0!</v>
      </c>
      <c r="D844" s="206"/>
      <c r="E844" s="79" t="e">
        <f t="shared" si="47"/>
        <v>#DIV/0!</v>
      </c>
    </row>
    <row r="845" spans="1:5" ht="15" x14ac:dyDescent="0.2">
      <c r="A845" s="111" t="s">
        <v>393</v>
      </c>
      <c r="B845" s="206"/>
      <c r="C845" s="79" t="e">
        <f t="shared" si="46"/>
        <v>#DIV/0!</v>
      </c>
      <c r="D845" s="206"/>
      <c r="E845" s="79" t="e">
        <f t="shared" si="47"/>
        <v>#DIV/0!</v>
      </c>
    </row>
    <row r="846" spans="1:5" ht="15" x14ac:dyDescent="0.2">
      <c r="A846" s="111" t="s">
        <v>392</v>
      </c>
      <c r="B846" s="206"/>
      <c r="C846" s="79" t="e">
        <f t="shared" si="46"/>
        <v>#DIV/0!</v>
      </c>
      <c r="D846" s="206"/>
      <c r="E846" s="79" t="e">
        <f t="shared" si="47"/>
        <v>#DIV/0!</v>
      </c>
    </row>
    <row r="847" spans="1:5" ht="15" x14ac:dyDescent="0.2">
      <c r="A847" s="111" t="s">
        <v>386</v>
      </c>
      <c r="B847" s="206"/>
      <c r="C847" s="79" t="e">
        <f t="shared" si="46"/>
        <v>#DIV/0!</v>
      </c>
      <c r="D847" s="206"/>
      <c r="E847" s="79" t="e">
        <f t="shared" si="47"/>
        <v>#DIV/0!</v>
      </c>
    </row>
    <row r="848" spans="1:5" ht="15" x14ac:dyDescent="0.2">
      <c r="A848" s="111" t="s">
        <v>380</v>
      </c>
      <c r="B848" s="206"/>
      <c r="C848" s="79" t="e">
        <f t="shared" si="46"/>
        <v>#DIV/0!</v>
      </c>
      <c r="D848" s="206"/>
      <c r="E848" s="79" t="e">
        <f t="shared" si="47"/>
        <v>#DIV/0!</v>
      </c>
    </row>
    <row r="849" spans="1:5" ht="15" x14ac:dyDescent="0.2">
      <c r="A849" s="111" t="s">
        <v>381</v>
      </c>
      <c r="B849" s="206"/>
      <c r="C849" s="79" t="e">
        <f t="shared" si="46"/>
        <v>#DIV/0!</v>
      </c>
      <c r="D849" s="206"/>
      <c r="E849" s="79" t="e">
        <f t="shared" si="47"/>
        <v>#DIV/0!</v>
      </c>
    </row>
    <row r="850" spans="1:5" ht="15" x14ac:dyDescent="0.2">
      <c r="A850" s="297" t="s">
        <v>382</v>
      </c>
      <c r="B850" s="206"/>
      <c r="C850" s="79" t="e">
        <f t="shared" si="46"/>
        <v>#DIV/0!</v>
      </c>
      <c r="D850" s="206"/>
      <c r="E850" s="79" t="e">
        <f t="shared" si="47"/>
        <v>#DIV/0!</v>
      </c>
    </row>
    <row r="851" spans="1:5" ht="15" x14ac:dyDescent="0.2">
      <c r="A851" s="296" t="s">
        <v>383</v>
      </c>
      <c r="B851" s="206"/>
      <c r="C851" s="79" t="e">
        <f t="shared" si="46"/>
        <v>#DIV/0!</v>
      </c>
      <c r="D851" s="206"/>
      <c r="E851" s="79" t="e">
        <f t="shared" si="47"/>
        <v>#DIV/0!</v>
      </c>
    </row>
    <row r="852" spans="1:5" ht="15" x14ac:dyDescent="0.2">
      <c r="A852" s="111" t="s">
        <v>385</v>
      </c>
      <c r="B852" s="206"/>
      <c r="C852" s="79" t="e">
        <f t="shared" si="46"/>
        <v>#DIV/0!</v>
      </c>
      <c r="D852" s="206"/>
      <c r="E852" s="79" t="e">
        <f t="shared" si="47"/>
        <v>#DIV/0!</v>
      </c>
    </row>
    <row r="853" spans="1:5" ht="13.5" customHeight="1" x14ac:dyDescent="0.2">
      <c r="A853" s="111" t="s">
        <v>384</v>
      </c>
      <c r="B853" s="206"/>
      <c r="C853" s="79" t="e">
        <f t="shared" si="46"/>
        <v>#DIV/0!</v>
      </c>
      <c r="D853" s="206"/>
      <c r="E853" s="79" t="e">
        <f t="shared" si="47"/>
        <v>#DIV/0!</v>
      </c>
    </row>
    <row r="854" spans="1:5" ht="15" x14ac:dyDescent="0.2">
      <c r="A854" s="431" t="s">
        <v>465</v>
      </c>
      <c r="B854" s="206"/>
      <c r="C854" s="79" t="e">
        <f t="shared" si="46"/>
        <v>#DIV/0!</v>
      </c>
      <c r="D854" s="206"/>
      <c r="E854" s="79" t="e">
        <f t="shared" si="47"/>
        <v>#DIV/0!</v>
      </c>
    </row>
    <row r="855" spans="1:5" ht="15" x14ac:dyDescent="0.25">
      <c r="A855" s="454" t="s">
        <v>466</v>
      </c>
      <c r="B855" s="206"/>
      <c r="C855" s="79" t="e">
        <f t="shared" si="46"/>
        <v>#DIV/0!</v>
      </c>
      <c r="D855" s="206"/>
      <c r="E855" s="79" t="e">
        <f t="shared" si="47"/>
        <v>#DIV/0!</v>
      </c>
    </row>
    <row r="856" spans="1:5" ht="15" x14ac:dyDescent="0.25">
      <c r="A856" s="454" t="s">
        <v>467</v>
      </c>
      <c r="B856" s="206"/>
      <c r="C856" s="79" t="e">
        <f t="shared" si="46"/>
        <v>#DIV/0!</v>
      </c>
      <c r="D856" s="206"/>
      <c r="E856" s="79" t="e">
        <f t="shared" si="47"/>
        <v>#DIV/0!</v>
      </c>
    </row>
    <row r="857" spans="1:5" ht="15" x14ac:dyDescent="0.2">
      <c r="A857" s="111" t="s">
        <v>449</v>
      </c>
      <c r="B857" s="206"/>
      <c r="C857" s="79" t="e">
        <f t="shared" si="46"/>
        <v>#DIV/0!</v>
      </c>
      <c r="D857" s="206"/>
      <c r="E857" s="79" t="e">
        <f t="shared" si="47"/>
        <v>#DIV/0!</v>
      </c>
    </row>
    <row r="858" spans="1:5" ht="15" x14ac:dyDescent="0.2">
      <c r="A858" s="111" t="s">
        <v>450</v>
      </c>
      <c r="B858" s="206"/>
      <c r="C858" s="79" t="e">
        <f t="shared" si="46"/>
        <v>#DIV/0!</v>
      </c>
      <c r="D858" s="206"/>
      <c r="E858" s="79" t="e">
        <f t="shared" si="47"/>
        <v>#DIV/0!</v>
      </c>
    </row>
    <row r="859" spans="1:5" ht="15" x14ac:dyDescent="0.2">
      <c r="A859" s="431" t="s">
        <v>468</v>
      </c>
      <c r="B859" s="206"/>
      <c r="C859" s="79" t="e">
        <f t="shared" si="46"/>
        <v>#DIV/0!</v>
      </c>
      <c r="D859" s="206"/>
      <c r="E859" s="79" t="e">
        <f t="shared" si="47"/>
        <v>#DIV/0!</v>
      </c>
    </row>
    <row r="860" spans="1:5" ht="15" x14ac:dyDescent="0.25">
      <c r="A860" s="454" t="s">
        <v>469</v>
      </c>
      <c r="B860" s="206"/>
      <c r="C860" s="79" t="e">
        <f t="shared" si="46"/>
        <v>#DIV/0!</v>
      </c>
      <c r="D860" s="206"/>
      <c r="E860" s="79" t="e">
        <f t="shared" si="47"/>
        <v>#DIV/0!</v>
      </c>
    </row>
    <row r="861" spans="1:5" ht="15" x14ac:dyDescent="0.25">
      <c r="A861" s="454" t="s">
        <v>470</v>
      </c>
      <c r="B861" s="206"/>
      <c r="C861" s="79" t="e">
        <f t="shared" si="46"/>
        <v>#DIV/0!</v>
      </c>
      <c r="D861" s="206"/>
      <c r="E861" s="79" t="e">
        <f t="shared" si="47"/>
        <v>#DIV/0!</v>
      </c>
    </row>
    <row r="862" spans="1:5" ht="15" x14ac:dyDescent="0.2">
      <c r="A862" s="111" t="s">
        <v>451</v>
      </c>
      <c r="B862" s="206"/>
      <c r="C862" s="79" t="e">
        <f t="shared" ref="C862:C883" si="48">B862/B$884*100</f>
        <v>#DIV/0!</v>
      </c>
      <c r="D862" s="206"/>
      <c r="E862" s="79" t="e">
        <f t="shared" ref="E862:E883" si="49">D862/D$884*100</f>
        <v>#DIV/0!</v>
      </c>
    </row>
    <row r="863" spans="1:5" ht="15" x14ac:dyDescent="0.2">
      <c r="A863" s="111" t="s">
        <v>452</v>
      </c>
      <c r="B863" s="206"/>
      <c r="C863" s="79" t="e">
        <f t="shared" si="48"/>
        <v>#DIV/0!</v>
      </c>
      <c r="D863" s="206"/>
      <c r="E863" s="79" t="e">
        <f t="shared" si="49"/>
        <v>#DIV/0!</v>
      </c>
    </row>
    <row r="864" spans="1:5" ht="15" x14ac:dyDescent="0.2">
      <c r="A864" s="111" t="s">
        <v>265</v>
      </c>
      <c r="B864" s="206"/>
      <c r="C864" s="79" t="e">
        <f t="shared" si="48"/>
        <v>#DIV/0!</v>
      </c>
      <c r="D864" s="206"/>
      <c r="E864" s="79" t="e">
        <f t="shared" si="49"/>
        <v>#DIV/0!</v>
      </c>
    </row>
    <row r="865" spans="1:5" ht="15" x14ac:dyDescent="0.2">
      <c r="A865" s="111" t="s">
        <v>266</v>
      </c>
      <c r="B865" s="206"/>
      <c r="C865" s="79" t="e">
        <f t="shared" si="48"/>
        <v>#DIV/0!</v>
      </c>
      <c r="D865" s="206"/>
      <c r="E865" s="79" t="e">
        <f t="shared" si="49"/>
        <v>#DIV/0!</v>
      </c>
    </row>
    <row r="866" spans="1:5" ht="15" x14ac:dyDescent="0.2">
      <c r="A866" s="297" t="s">
        <v>311</v>
      </c>
      <c r="B866" s="206"/>
      <c r="C866" s="79" t="e">
        <f t="shared" si="48"/>
        <v>#DIV/0!</v>
      </c>
      <c r="D866" s="206"/>
      <c r="E866" s="79" t="e">
        <f t="shared" si="49"/>
        <v>#DIV/0!</v>
      </c>
    </row>
    <row r="867" spans="1:5" ht="15" x14ac:dyDescent="0.2">
      <c r="A867" s="297" t="s">
        <v>396</v>
      </c>
      <c r="B867" s="206"/>
      <c r="C867" s="79" t="e">
        <f t="shared" si="48"/>
        <v>#DIV/0!</v>
      </c>
      <c r="D867" s="206"/>
      <c r="E867" s="79" t="e">
        <f t="shared" si="49"/>
        <v>#DIV/0!</v>
      </c>
    </row>
    <row r="868" spans="1:5" ht="15" x14ac:dyDescent="0.2">
      <c r="A868" s="297" t="s">
        <v>397</v>
      </c>
      <c r="B868" s="206"/>
      <c r="C868" s="79" t="e">
        <f t="shared" si="48"/>
        <v>#DIV/0!</v>
      </c>
      <c r="D868" s="206"/>
      <c r="E868" s="79" t="e">
        <f t="shared" si="49"/>
        <v>#DIV/0!</v>
      </c>
    </row>
    <row r="869" spans="1:5" ht="15" x14ac:dyDescent="0.2">
      <c r="A869" s="111" t="s">
        <v>267</v>
      </c>
      <c r="B869" s="206"/>
      <c r="C869" s="79" t="e">
        <f t="shared" si="48"/>
        <v>#DIV/0!</v>
      </c>
      <c r="D869" s="206"/>
      <c r="E869" s="79" t="e">
        <f t="shared" si="49"/>
        <v>#DIV/0!</v>
      </c>
    </row>
    <row r="870" spans="1:5" ht="15" x14ac:dyDescent="0.2">
      <c r="A870" s="111" t="s">
        <v>268</v>
      </c>
      <c r="B870" s="206"/>
      <c r="C870" s="79" t="e">
        <f t="shared" si="48"/>
        <v>#DIV/0!</v>
      </c>
      <c r="D870" s="206"/>
      <c r="E870" s="79" t="e">
        <f t="shared" si="49"/>
        <v>#DIV/0!</v>
      </c>
    </row>
    <row r="871" spans="1:5" ht="15" x14ac:dyDescent="0.2">
      <c r="A871" s="111" t="s">
        <v>269</v>
      </c>
      <c r="B871" s="206"/>
      <c r="C871" s="79" t="e">
        <f t="shared" si="48"/>
        <v>#DIV/0!</v>
      </c>
      <c r="D871" s="206"/>
      <c r="E871" s="79" t="e">
        <f t="shared" si="49"/>
        <v>#DIV/0!</v>
      </c>
    </row>
    <row r="872" spans="1:5" ht="15" x14ac:dyDescent="0.2">
      <c r="A872" s="111" t="s">
        <v>296</v>
      </c>
      <c r="B872" s="206"/>
      <c r="C872" s="79" t="e">
        <f t="shared" si="48"/>
        <v>#DIV/0!</v>
      </c>
      <c r="D872" s="206"/>
      <c r="E872" s="79" t="e">
        <f t="shared" si="49"/>
        <v>#DIV/0!</v>
      </c>
    </row>
    <row r="873" spans="1:5" ht="15" x14ac:dyDescent="0.2">
      <c r="A873" s="111" t="s">
        <v>453</v>
      </c>
      <c r="B873" s="206"/>
      <c r="C873" s="79" t="e">
        <f t="shared" si="48"/>
        <v>#DIV/0!</v>
      </c>
      <c r="D873" s="206"/>
      <c r="E873" s="79" t="e">
        <f t="shared" si="49"/>
        <v>#DIV/0!</v>
      </c>
    </row>
    <row r="874" spans="1:5" ht="15" x14ac:dyDescent="0.2">
      <c r="A874" s="111" t="s">
        <v>454</v>
      </c>
      <c r="B874" s="206"/>
      <c r="C874" s="79" t="e">
        <f t="shared" si="48"/>
        <v>#DIV/0!</v>
      </c>
      <c r="D874" s="206"/>
      <c r="E874" s="79" t="e">
        <f t="shared" si="49"/>
        <v>#DIV/0!</v>
      </c>
    </row>
    <row r="875" spans="1:5" ht="15" x14ac:dyDescent="0.2">
      <c r="A875" s="111" t="s">
        <v>250</v>
      </c>
      <c r="B875" s="206"/>
      <c r="C875" s="79" t="e">
        <f t="shared" si="48"/>
        <v>#DIV/0!</v>
      </c>
      <c r="D875" s="206"/>
      <c r="E875" s="79" t="e">
        <f t="shared" si="49"/>
        <v>#DIV/0!</v>
      </c>
    </row>
    <row r="876" spans="1:5" ht="15" x14ac:dyDescent="0.2">
      <c r="A876" s="111" t="s">
        <v>251</v>
      </c>
      <c r="B876" s="206"/>
      <c r="C876" s="79" t="e">
        <f t="shared" si="48"/>
        <v>#DIV/0!</v>
      </c>
      <c r="D876" s="206"/>
      <c r="E876" s="79" t="e">
        <f t="shared" si="49"/>
        <v>#DIV/0!</v>
      </c>
    </row>
    <row r="877" spans="1:5" ht="15" x14ac:dyDescent="0.2">
      <c r="A877" s="297" t="s">
        <v>312</v>
      </c>
      <c r="B877" s="206"/>
      <c r="C877" s="79" t="e">
        <f t="shared" si="48"/>
        <v>#DIV/0!</v>
      </c>
      <c r="D877" s="206"/>
      <c r="E877" s="79" t="e">
        <f t="shared" si="49"/>
        <v>#DIV/0!</v>
      </c>
    </row>
    <row r="878" spans="1:5" ht="15" x14ac:dyDescent="0.2">
      <c r="A878" s="112" t="s">
        <v>264</v>
      </c>
      <c r="B878" s="206"/>
      <c r="C878" s="79" t="e">
        <f t="shared" si="48"/>
        <v>#DIV/0!</v>
      </c>
      <c r="D878" s="206"/>
      <c r="E878" s="79" t="e">
        <f t="shared" si="49"/>
        <v>#DIV/0!</v>
      </c>
    </row>
    <row r="879" spans="1:5" ht="15" x14ac:dyDescent="0.2">
      <c r="A879" s="112" t="s">
        <v>270</v>
      </c>
      <c r="B879" s="206"/>
      <c r="C879" s="79" t="e">
        <f t="shared" si="48"/>
        <v>#DIV/0!</v>
      </c>
      <c r="D879" s="206"/>
      <c r="E879" s="79" t="e">
        <f t="shared" si="49"/>
        <v>#DIV/0!</v>
      </c>
    </row>
    <row r="880" spans="1:5" ht="15" x14ac:dyDescent="0.2">
      <c r="A880" s="296" t="s">
        <v>313</v>
      </c>
      <c r="B880" s="206"/>
      <c r="C880" s="79" t="e">
        <f t="shared" si="48"/>
        <v>#DIV/0!</v>
      </c>
      <c r="D880" s="206"/>
      <c r="E880" s="79" t="e">
        <f t="shared" si="49"/>
        <v>#DIV/0!</v>
      </c>
    </row>
    <row r="881" spans="1:5" ht="15" x14ac:dyDescent="0.2">
      <c r="A881" s="180" t="s">
        <v>352</v>
      </c>
      <c r="B881" s="206"/>
      <c r="C881" s="79" t="e">
        <f t="shared" si="48"/>
        <v>#DIV/0!</v>
      </c>
      <c r="D881" s="206"/>
      <c r="E881" s="79" t="e">
        <f t="shared" si="49"/>
        <v>#DIV/0!</v>
      </c>
    </row>
    <row r="882" spans="1:5" ht="15" x14ac:dyDescent="0.2">
      <c r="A882" s="180" t="s">
        <v>353</v>
      </c>
      <c r="B882" s="206"/>
      <c r="C882" s="79" t="e">
        <f t="shared" si="48"/>
        <v>#DIV/0!</v>
      </c>
      <c r="D882" s="206"/>
      <c r="E882" s="79" t="e">
        <f t="shared" si="49"/>
        <v>#DIV/0!</v>
      </c>
    </row>
    <row r="883" spans="1:5" ht="15" thickBot="1" x14ac:dyDescent="0.25">
      <c r="A883" s="113" t="s">
        <v>460</v>
      </c>
      <c r="B883" s="206"/>
      <c r="C883" s="79" t="e">
        <f t="shared" si="48"/>
        <v>#DIV/0!</v>
      </c>
      <c r="D883" s="206"/>
      <c r="E883" s="79" t="e">
        <f t="shared" si="49"/>
        <v>#DIV/0!</v>
      </c>
    </row>
    <row r="884" spans="1:5" ht="16.5" thickBot="1" x14ac:dyDescent="0.3">
      <c r="A884" s="622" t="s">
        <v>239</v>
      </c>
      <c r="B884" s="623">
        <f>SUM(B792:B883)</f>
        <v>0</v>
      </c>
      <c r="C884" s="624"/>
      <c r="D884" s="623">
        <f>SUM(D792:D883)</f>
        <v>0</v>
      </c>
      <c r="E884" s="624"/>
    </row>
    <row r="885" spans="1:5" ht="16.5" thickBot="1" x14ac:dyDescent="0.3">
      <c r="A885" s="198" t="s">
        <v>257</v>
      </c>
      <c r="B885" s="196">
        <f>SUM('Plan2 - UTI'!C170:C173)</f>
        <v>0</v>
      </c>
      <c r="D885" s="197">
        <f>'Plan2 - UTI'!C174</f>
        <v>0</v>
      </c>
      <c r="E885" s="26"/>
    </row>
    <row r="886" spans="1:5" ht="15" thickBot="1" x14ac:dyDescent="0.25">
      <c r="B886" s="27"/>
      <c r="C886" s="26"/>
      <c r="D886" s="27"/>
      <c r="E886" s="26"/>
    </row>
    <row r="887" spans="1:5" ht="16.5" thickBot="1" x14ac:dyDescent="0.3">
      <c r="A887" s="597" t="s">
        <v>47</v>
      </c>
      <c r="B887" s="598" t="s">
        <v>79</v>
      </c>
      <c r="C887" s="599"/>
      <c r="D887" s="600" t="s">
        <v>88</v>
      </c>
      <c r="E887" s="601"/>
    </row>
    <row r="888" spans="1:5" ht="28.5" customHeight="1" thickBot="1" x14ac:dyDescent="0.25">
      <c r="A888" s="114" t="s">
        <v>235</v>
      </c>
      <c r="B888" s="115" t="s">
        <v>236</v>
      </c>
      <c r="C888" s="115" t="s">
        <v>237</v>
      </c>
      <c r="D888" s="115" t="s">
        <v>238</v>
      </c>
      <c r="E888" s="115" t="s">
        <v>237</v>
      </c>
    </row>
    <row r="889" spans="1:5" ht="14.25" x14ac:dyDescent="0.2">
      <c r="A889" s="453" t="s">
        <v>329</v>
      </c>
      <c r="B889" s="205"/>
      <c r="C889" s="110" t="e">
        <f t="shared" ref="C889:C893" si="50">B889/B$981*100</f>
        <v>#DIV/0!</v>
      </c>
      <c r="D889" s="205"/>
      <c r="E889" s="110" t="e">
        <f t="shared" ref="E889:E893" si="51">D889/D$981*100</f>
        <v>#DIV/0!</v>
      </c>
    </row>
    <row r="890" spans="1:5" ht="14.25" x14ac:dyDescent="0.2">
      <c r="A890" s="111" t="s">
        <v>327</v>
      </c>
      <c r="B890" s="206"/>
      <c r="C890" s="79" t="e">
        <f t="shared" si="50"/>
        <v>#DIV/0!</v>
      </c>
      <c r="D890" s="206"/>
      <c r="E890" s="79" t="e">
        <f t="shared" si="51"/>
        <v>#DIV/0!</v>
      </c>
    </row>
    <row r="891" spans="1:5" ht="14.25" x14ac:dyDescent="0.2">
      <c r="A891" s="111" t="s">
        <v>328</v>
      </c>
      <c r="B891" s="206"/>
      <c r="C891" s="79" t="e">
        <f t="shared" si="50"/>
        <v>#DIV/0!</v>
      </c>
      <c r="D891" s="206"/>
      <c r="E891" s="79" t="e">
        <f t="shared" si="51"/>
        <v>#DIV/0!</v>
      </c>
    </row>
    <row r="892" spans="1:5" ht="14.25" x14ac:dyDescent="0.2">
      <c r="A892" s="111" t="s">
        <v>259</v>
      </c>
      <c r="B892" s="206"/>
      <c r="C892" s="79" t="e">
        <f t="shared" si="50"/>
        <v>#DIV/0!</v>
      </c>
      <c r="D892" s="206"/>
      <c r="E892" s="79" t="e">
        <f t="shared" si="51"/>
        <v>#DIV/0!</v>
      </c>
    </row>
    <row r="893" spans="1:5" ht="14.25" x14ac:dyDescent="0.2">
      <c r="A893" s="111" t="s">
        <v>260</v>
      </c>
      <c r="B893" s="206"/>
      <c r="C893" s="79" t="e">
        <f t="shared" si="50"/>
        <v>#DIV/0!</v>
      </c>
      <c r="D893" s="206"/>
      <c r="E893" s="79" t="e">
        <f t="shared" si="51"/>
        <v>#DIV/0!</v>
      </c>
    </row>
    <row r="894" spans="1:5" ht="14.25" x14ac:dyDescent="0.2">
      <c r="A894" s="111" t="s">
        <v>261</v>
      </c>
      <c r="B894" s="206"/>
      <c r="C894" s="79" t="e">
        <f t="shared" ref="C894:C957" si="52">B894/B$981*100</f>
        <v>#DIV/0!</v>
      </c>
      <c r="D894" s="206"/>
      <c r="E894" s="79" t="e">
        <f t="shared" ref="E894:E957" si="53">D894/D$981*100</f>
        <v>#DIV/0!</v>
      </c>
    </row>
    <row r="895" spans="1:5" ht="14.25" x14ac:dyDescent="0.2">
      <c r="A895" s="111" t="s">
        <v>262</v>
      </c>
      <c r="B895" s="206"/>
      <c r="C895" s="79" t="e">
        <f t="shared" si="52"/>
        <v>#DIV/0!</v>
      </c>
      <c r="D895" s="206"/>
      <c r="E895" s="79" t="e">
        <f t="shared" si="53"/>
        <v>#DIV/0!</v>
      </c>
    </row>
    <row r="896" spans="1:5" ht="14.25" x14ac:dyDescent="0.2">
      <c r="A896" s="111" t="s">
        <v>263</v>
      </c>
      <c r="B896" s="206"/>
      <c r="C896" s="79" t="e">
        <f t="shared" si="52"/>
        <v>#DIV/0!</v>
      </c>
      <c r="D896" s="206"/>
      <c r="E896" s="79" t="e">
        <f t="shared" si="53"/>
        <v>#DIV/0!</v>
      </c>
    </row>
    <row r="897" spans="1:5" ht="14.25" x14ac:dyDescent="0.2">
      <c r="A897" s="111" t="s">
        <v>332</v>
      </c>
      <c r="B897" s="206"/>
      <c r="C897" s="79" t="e">
        <f t="shared" si="52"/>
        <v>#DIV/0!</v>
      </c>
      <c r="D897" s="206"/>
      <c r="E897" s="79" t="e">
        <f t="shared" si="53"/>
        <v>#DIV/0!</v>
      </c>
    </row>
    <row r="898" spans="1:5" ht="15" x14ac:dyDescent="0.2">
      <c r="A898" s="111" t="s">
        <v>462</v>
      </c>
      <c r="B898" s="206"/>
      <c r="C898" s="79" t="e">
        <f t="shared" si="52"/>
        <v>#DIV/0!</v>
      </c>
      <c r="D898" s="206"/>
      <c r="E898" s="79" t="e">
        <f t="shared" si="53"/>
        <v>#DIV/0!</v>
      </c>
    </row>
    <row r="899" spans="1:5" ht="15" x14ac:dyDescent="0.25">
      <c r="A899" s="454" t="s">
        <v>463</v>
      </c>
      <c r="B899" s="206"/>
      <c r="C899" s="79" t="e">
        <f t="shared" si="52"/>
        <v>#DIV/0!</v>
      </c>
      <c r="D899" s="206"/>
      <c r="E899" s="79" t="e">
        <f t="shared" si="53"/>
        <v>#DIV/0!</v>
      </c>
    </row>
    <row r="900" spans="1:5" ht="15" x14ac:dyDescent="0.25">
      <c r="A900" s="454" t="s">
        <v>464</v>
      </c>
      <c r="B900" s="206"/>
      <c r="C900" s="79" t="e">
        <f t="shared" si="52"/>
        <v>#DIV/0!</v>
      </c>
      <c r="D900" s="206"/>
      <c r="E900" s="79" t="e">
        <f t="shared" si="53"/>
        <v>#DIV/0!</v>
      </c>
    </row>
    <row r="901" spans="1:5" ht="15" x14ac:dyDescent="0.2">
      <c r="A901" s="111" t="s">
        <v>448</v>
      </c>
      <c r="B901" s="206"/>
      <c r="C901" s="79" t="e">
        <f t="shared" si="52"/>
        <v>#DIV/0!</v>
      </c>
      <c r="D901" s="206"/>
      <c r="E901" s="79" t="e">
        <f t="shared" si="53"/>
        <v>#DIV/0!</v>
      </c>
    </row>
    <row r="902" spans="1:5" ht="15" x14ac:dyDescent="0.2">
      <c r="A902" s="111" t="s">
        <v>447</v>
      </c>
      <c r="B902" s="206"/>
      <c r="C902" s="79" t="e">
        <f t="shared" si="52"/>
        <v>#DIV/0!</v>
      </c>
      <c r="D902" s="206"/>
      <c r="E902" s="79" t="e">
        <f t="shared" si="53"/>
        <v>#DIV/0!</v>
      </c>
    </row>
    <row r="903" spans="1:5" ht="15" x14ac:dyDescent="0.2">
      <c r="A903" s="111" t="s">
        <v>258</v>
      </c>
      <c r="B903" s="206"/>
      <c r="C903" s="79" t="e">
        <f t="shared" si="52"/>
        <v>#DIV/0!</v>
      </c>
      <c r="D903" s="206"/>
      <c r="E903" s="79" t="e">
        <f t="shared" si="53"/>
        <v>#DIV/0!</v>
      </c>
    </row>
    <row r="904" spans="1:5" ht="15" x14ac:dyDescent="0.2">
      <c r="A904" s="111" t="s">
        <v>297</v>
      </c>
      <c r="B904" s="206"/>
      <c r="C904" s="79" t="e">
        <f t="shared" si="52"/>
        <v>#DIV/0!</v>
      </c>
      <c r="D904" s="206"/>
      <c r="E904" s="79" t="e">
        <f t="shared" si="53"/>
        <v>#DIV/0!</v>
      </c>
    </row>
    <row r="905" spans="1:5" ht="15" x14ac:dyDescent="0.2">
      <c r="A905" s="297" t="s">
        <v>307</v>
      </c>
      <c r="B905" s="206"/>
      <c r="C905" s="79" t="e">
        <f t="shared" si="52"/>
        <v>#DIV/0!</v>
      </c>
      <c r="D905" s="206"/>
      <c r="E905" s="79" t="e">
        <f t="shared" si="53"/>
        <v>#DIV/0!</v>
      </c>
    </row>
    <row r="906" spans="1:5" ht="15" x14ac:dyDescent="0.2">
      <c r="A906" s="111" t="s">
        <v>333</v>
      </c>
      <c r="B906" s="206"/>
      <c r="C906" s="79" t="e">
        <f t="shared" si="52"/>
        <v>#DIV/0!</v>
      </c>
      <c r="D906" s="206"/>
      <c r="E906" s="79" t="e">
        <f t="shared" si="53"/>
        <v>#DIV/0!</v>
      </c>
    </row>
    <row r="907" spans="1:5" ht="15" x14ac:dyDescent="0.2">
      <c r="A907" s="432" t="s">
        <v>334</v>
      </c>
      <c r="B907" s="206"/>
      <c r="C907" s="79" t="e">
        <f t="shared" si="52"/>
        <v>#DIV/0!</v>
      </c>
      <c r="D907" s="206"/>
      <c r="E907" s="79" t="e">
        <f t="shared" si="53"/>
        <v>#DIV/0!</v>
      </c>
    </row>
    <row r="908" spans="1:5" ht="15" x14ac:dyDescent="0.2">
      <c r="A908" s="432" t="s">
        <v>335</v>
      </c>
      <c r="B908" s="206"/>
      <c r="C908" s="79" t="e">
        <f t="shared" si="52"/>
        <v>#DIV/0!</v>
      </c>
      <c r="D908" s="206"/>
      <c r="E908" s="79" t="e">
        <f t="shared" si="53"/>
        <v>#DIV/0!</v>
      </c>
    </row>
    <row r="909" spans="1:5" ht="15" x14ac:dyDescent="0.2">
      <c r="A909" s="180" t="s">
        <v>351</v>
      </c>
      <c r="B909" s="206"/>
      <c r="C909" s="79" t="e">
        <f t="shared" si="52"/>
        <v>#DIV/0!</v>
      </c>
      <c r="D909" s="206"/>
      <c r="E909" s="79" t="e">
        <f t="shared" si="53"/>
        <v>#DIV/0!</v>
      </c>
    </row>
    <row r="910" spans="1:5" ht="15" x14ac:dyDescent="0.25">
      <c r="A910" s="454" t="s">
        <v>275</v>
      </c>
      <c r="B910" s="206"/>
      <c r="C910" s="79" t="e">
        <f t="shared" si="52"/>
        <v>#DIV/0!</v>
      </c>
      <c r="D910" s="206"/>
      <c r="E910" s="79" t="e">
        <f t="shared" si="53"/>
        <v>#DIV/0!</v>
      </c>
    </row>
    <row r="911" spans="1:5" ht="15" x14ac:dyDescent="0.25">
      <c r="A911" s="454" t="s">
        <v>271</v>
      </c>
      <c r="B911" s="206"/>
      <c r="C911" s="79" t="e">
        <f t="shared" si="52"/>
        <v>#DIV/0!</v>
      </c>
      <c r="D911" s="206"/>
      <c r="E911" s="79" t="e">
        <f t="shared" si="53"/>
        <v>#DIV/0!</v>
      </c>
    </row>
    <row r="912" spans="1:5" ht="15" x14ac:dyDescent="0.25">
      <c r="A912" s="454" t="s">
        <v>272</v>
      </c>
      <c r="B912" s="206"/>
      <c r="C912" s="79" t="e">
        <f t="shared" si="52"/>
        <v>#DIV/0!</v>
      </c>
      <c r="D912" s="206"/>
      <c r="E912" s="79" t="e">
        <f t="shared" si="53"/>
        <v>#DIV/0!</v>
      </c>
    </row>
    <row r="913" spans="1:5" ht="15" x14ac:dyDescent="0.25">
      <c r="A913" s="454" t="s">
        <v>355</v>
      </c>
      <c r="B913" s="206"/>
      <c r="C913" s="79" t="e">
        <f t="shared" si="52"/>
        <v>#DIV/0!</v>
      </c>
      <c r="D913" s="206"/>
      <c r="E913" s="79" t="e">
        <f t="shared" si="53"/>
        <v>#DIV/0!</v>
      </c>
    </row>
    <row r="914" spans="1:5" ht="15" x14ac:dyDescent="0.25">
      <c r="A914" s="454" t="s">
        <v>354</v>
      </c>
      <c r="B914" s="206"/>
      <c r="C914" s="79" t="e">
        <f t="shared" si="52"/>
        <v>#DIV/0!</v>
      </c>
      <c r="D914" s="206"/>
      <c r="E914" s="79" t="e">
        <f t="shared" si="53"/>
        <v>#DIV/0!</v>
      </c>
    </row>
    <row r="915" spans="1:5" ht="15" x14ac:dyDescent="0.25">
      <c r="A915" s="454" t="s">
        <v>402</v>
      </c>
      <c r="B915" s="206"/>
      <c r="C915" s="79" t="e">
        <f t="shared" si="52"/>
        <v>#DIV/0!</v>
      </c>
      <c r="D915" s="206"/>
      <c r="E915" s="79" t="e">
        <f t="shared" si="53"/>
        <v>#DIV/0!</v>
      </c>
    </row>
    <row r="916" spans="1:5" ht="15" x14ac:dyDescent="0.25">
      <c r="A916" s="454" t="s">
        <v>403</v>
      </c>
      <c r="B916" s="206"/>
      <c r="C916" s="79" t="e">
        <f t="shared" si="52"/>
        <v>#DIV/0!</v>
      </c>
      <c r="D916" s="206"/>
      <c r="E916" s="79" t="e">
        <f t="shared" si="53"/>
        <v>#DIV/0!</v>
      </c>
    </row>
    <row r="917" spans="1:5" ht="15" x14ac:dyDescent="0.2">
      <c r="A917" s="111" t="s">
        <v>247</v>
      </c>
      <c r="B917" s="206"/>
      <c r="C917" s="79" t="e">
        <f t="shared" si="52"/>
        <v>#DIV/0!</v>
      </c>
      <c r="D917" s="206"/>
      <c r="E917" s="79" t="e">
        <f t="shared" si="53"/>
        <v>#DIV/0!</v>
      </c>
    </row>
    <row r="918" spans="1:5" ht="15" x14ac:dyDescent="0.2">
      <c r="A918" s="111" t="s">
        <v>248</v>
      </c>
      <c r="B918" s="206"/>
      <c r="C918" s="79" t="e">
        <f t="shared" si="52"/>
        <v>#DIV/0!</v>
      </c>
      <c r="D918" s="206"/>
      <c r="E918" s="79" t="e">
        <f t="shared" si="53"/>
        <v>#DIV/0!</v>
      </c>
    </row>
    <row r="919" spans="1:5" ht="15" x14ac:dyDescent="0.2">
      <c r="A919" s="111" t="s">
        <v>246</v>
      </c>
      <c r="B919" s="206"/>
      <c r="C919" s="79" t="e">
        <f t="shared" si="52"/>
        <v>#DIV/0!</v>
      </c>
      <c r="D919" s="206"/>
      <c r="E919" s="79" t="e">
        <f t="shared" si="53"/>
        <v>#DIV/0!</v>
      </c>
    </row>
    <row r="920" spans="1:5" ht="15" x14ac:dyDescent="0.2">
      <c r="A920" s="111" t="s">
        <v>249</v>
      </c>
      <c r="B920" s="206"/>
      <c r="C920" s="79" t="e">
        <f t="shared" si="52"/>
        <v>#DIV/0!</v>
      </c>
      <c r="D920" s="206"/>
      <c r="E920" s="79" t="e">
        <f t="shared" si="53"/>
        <v>#DIV/0!</v>
      </c>
    </row>
    <row r="921" spans="1:5" ht="15" x14ac:dyDescent="0.2">
      <c r="A921" s="111" t="s">
        <v>330</v>
      </c>
      <c r="B921" s="206"/>
      <c r="C921" s="79" t="e">
        <f t="shared" si="52"/>
        <v>#DIV/0!</v>
      </c>
      <c r="D921" s="206"/>
      <c r="E921" s="79" t="e">
        <f t="shared" si="53"/>
        <v>#DIV/0!</v>
      </c>
    </row>
    <row r="922" spans="1:5" ht="15" x14ac:dyDescent="0.2">
      <c r="A922" s="111" t="s">
        <v>331</v>
      </c>
      <c r="B922" s="206"/>
      <c r="C922" s="79" t="e">
        <f t="shared" si="52"/>
        <v>#DIV/0!</v>
      </c>
      <c r="D922" s="206"/>
      <c r="E922" s="79" t="e">
        <f t="shared" si="53"/>
        <v>#DIV/0!</v>
      </c>
    </row>
    <row r="923" spans="1:5" ht="15" x14ac:dyDescent="0.2">
      <c r="A923" s="111" t="s">
        <v>274</v>
      </c>
      <c r="B923" s="206"/>
      <c r="C923" s="79" t="e">
        <f t="shared" si="52"/>
        <v>#DIV/0!</v>
      </c>
      <c r="D923" s="206"/>
      <c r="E923" s="79" t="e">
        <f t="shared" si="53"/>
        <v>#DIV/0!</v>
      </c>
    </row>
    <row r="924" spans="1:5" ht="15" x14ac:dyDescent="0.2">
      <c r="A924" s="111" t="s">
        <v>306</v>
      </c>
      <c r="B924" s="206"/>
      <c r="C924" s="79" t="e">
        <f t="shared" si="52"/>
        <v>#DIV/0!</v>
      </c>
      <c r="D924" s="206"/>
      <c r="E924" s="79" t="e">
        <f t="shared" si="53"/>
        <v>#DIV/0!</v>
      </c>
    </row>
    <row r="925" spans="1:5" ht="15" x14ac:dyDescent="0.2">
      <c r="A925" s="111" t="s">
        <v>273</v>
      </c>
      <c r="B925" s="206"/>
      <c r="C925" s="79" t="e">
        <f t="shared" si="52"/>
        <v>#DIV/0!</v>
      </c>
      <c r="D925" s="206"/>
      <c r="E925" s="79" t="e">
        <f t="shared" si="53"/>
        <v>#DIV/0!</v>
      </c>
    </row>
    <row r="926" spans="1:5" ht="15" x14ac:dyDescent="0.2">
      <c r="A926" s="296" t="s">
        <v>309</v>
      </c>
      <c r="B926" s="206"/>
      <c r="C926" s="79" t="e">
        <f t="shared" si="52"/>
        <v>#DIV/0!</v>
      </c>
      <c r="D926" s="206"/>
      <c r="E926" s="79" t="e">
        <f t="shared" si="53"/>
        <v>#DIV/0!</v>
      </c>
    </row>
    <row r="927" spans="1:5" ht="15" x14ac:dyDescent="0.2">
      <c r="A927" s="296" t="s">
        <v>310</v>
      </c>
      <c r="B927" s="206"/>
      <c r="C927" s="79" t="e">
        <f t="shared" si="52"/>
        <v>#DIV/0!</v>
      </c>
      <c r="D927" s="206"/>
      <c r="E927" s="79" t="e">
        <f t="shared" si="53"/>
        <v>#DIV/0!</v>
      </c>
    </row>
    <row r="928" spans="1:5" ht="15" x14ac:dyDescent="0.25">
      <c r="A928" s="454" t="s">
        <v>394</v>
      </c>
      <c r="B928" s="206"/>
      <c r="C928" s="79" t="e">
        <f t="shared" si="52"/>
        <v>#DIV/0!</v>
      </c>
      <c r="D928" s="206"/>
      <c r="E928" s="79" t="e">
        <f t="shared" si="53"/>
        <v>#DIV/0!</v>
      </c>
    </row>
    <row r="929" spans="1:5" ht="15" x14ac:dyDescent="0.2">
      <c r="A929" s="111" t="s">
        <v>395</v>
      </c>
      <c r="B929" s="206"/>
      <c r="C929" s="79" t="e">
        <f t="shared" si="52"/>
        <v>#DIV/0!</v>
      </c>
      <c r="D929" s="206"/>
      <c r="E929" s="79" t="e">
        <f t="shared" si="53"/>
        <v>#DIV/0!</v>
      </c>
    </row>
    <row r="930" spans="1:5" ht="15" x14ac:dyDescent="0.2">
      <c r="A930" s="111" t="s">
        <v>373</v>
      </c>
      <c r="B930" s="206"/>
      <c r="C930" s="79" t="e">
        <f t="shared" si="52"/>
        <v>#DIV/0!</v>
      </c>
      <c r="D930" s="206"/>
      <c r="E930" s="79" t="e">
        <f t="shared" si="53"/>
        <v>#DIV/0!</v>
      </c>
    </row>
    <row r="931" spans="1:5" ht="15" x14ac:dyDescent="0.2">
      <c r="A931" s="112" t="s">
        <v>374</v>
      </c>
      <c r="B931" s="206"/>
      <c r="C931" s="79" t="e">
        <f t="shared" si="52"/>
        <v>#DIV/0!</v>
      </c>
      <c r="D931" s="206"/>
      <c r="E931" s="79" t="e">
        <f t="shared" si="53"/>
        <v>#DIV/0!</v>
      </c>
    </row>
    <row r="932" spans="1:5" ht="15" x14ac:dyDescent="0.2">
      <c r="A932" s="112" t="s">
        <v>375</v>
      </c>
      <c r="B932" s="206"/>
      <c r="C932" s="79" t="e">
        <f t="shared" si="52"/>
        <v>#DIV/0!</v>
      </c>
      <c r="D932" s="206"/>
      <c r="E932" s="79" t="e">
        <f t="shared" si="53"/>
        <v>#DIV/0!</v>
      </c>
    </row>
    <row r="933" spans="1:5" ht="15" x14ac:dyDescent="0.2">
      <c r="A933" s="296" t="s">
        <v>376</v>
      </c>
      <c r="B933" s="206"/>
      <c r="C933" s="79" t="e">
        <f t="shared" si="52"/>
        <v>#DIV/0!</v>
      </c>
      <c r="D933" s="206"/>
      <c r="E933" s="79" t="e">
        <f t="shared" si="53"/>
        <v>#DIV/0!</v>
      </c>
    </row>
    <row r="934" spans="1:5" ht="15" x14ac:dyDescent="0.2">
      <c r="A934" s="296" t="s">
        <v>377</v>
      </c>
      <c r="B934" s="206"/>
      <c r="C934" s="79" t="e">
        <f t="shared" si="52"/>
        <v>#DIV/0!</v>
      </c>
      <c r="D934" s="206"/>
      <c r="E934" s="79" t="e">
        <f t="shared" si="53"/>
        <v>#DIV/0!</v>
      </c>
    </row>
    <row r="935" spans="1:5" ht="15" x14ac:dyDescent="0.2">
      <c r="A935" s="112" t="s">
        <v>379</v>
      </c>
      <c r="B935" s="206"/>
      <c r="C935" s="79" t="e">
        <f t="shared" si="52"/>
        <v>#DIV/0!</v>
      </c>
      <c r="D935" s="206"/>
      <c r="E935" s="79" t="e">
        <f t="shared" si="53"/>
        <v>#DIV/0!</v>
      </c>
    </row>
    <row r="936" spans="1:5" ht="15" x14ac:dyDescent="0.2">
      <c r="A936" s="112" t="s">
        <v>378</v>
      </c>
      <c r="B936" s="206"/>
      <c r="C936" s="79" t="e">
        <f t="shared" si="52"/>
        <v>#DIV/0!</v>
      </c>
      <c r="D936" s="206"/>
      <c r="E936" s="79" t="e">
        <f t="shared" si="53"/>
        <v>#DIV/0!</v>
      </c>
    </row>
    <row r="937" spans="1:5" ht="15" x14ac:dyDescent="0.2">
      <c r="A937" s="111" t="s">
        <v>387</v>
      </c>
      <c r="B937" s="206"/>
      <c r="C937" s="79" t="e">
        <f t="shared" si="52"/>
        <v>#DIV/0!</v>
      </c>
      <c r="D937" s="206"/>
      <c r="E937" s="79" t="e">
        <f t="shared" si="53"/>
        <v>#DIV/0!</v>
      </c>
    </row>
    <row r="938" spans="1:5" ht="15" x14ac:dyDescent="0.2">
      <c r="A938" s="111" t="s">
        <v>388</v>
      </c>
      <c r="B938" s="206"/>
      <c r="C938" s="79" t="e">
        <f t="shared" si="52"/>
        <v>#DIV/0!</v>
      </c>
      <c r="D938" s="206"/>
      <c r="E938" s="79" t="e">
        <f t="shared" si="53"/>
        <v>#DIV/0!</v>
      </c>
    </row>
    <row r="939" spans="1:5" ht="15" x14ac:dyDescent="0.2">
      <c r="A939" s="111" t="s">
        <v>389</v>
      </c>
      <c r="B939" s="206"/>
      <c r="C939" s="79" t="e">
        <f t="shared" si="52"/>
        <v>#DIV/0!</v>
      </c>
      <c r="D939" s="206"/>
      <c r="E939" s="79" t="e">
        <f t="shared" si="53"/>
        <v>#DIV/0!</v>
      </c>
    </row>
    <row r="940" spans="1:5" ht="15" x14ac:dyDescent="0.2">
      <c r="A940" s="297" t="s">
        <v>390</v>
      </c>
      <c r="B940" s="206"/>
      <c r="C940" s="79" t="e">
        <f t="shared" si="52"/>
        <v>#DIV/0!</v>
      </c>
      <c r="D940" s="206"/>
      <c r="E940" s="79" t="e">
        <f t="shared" si="53"/>
        <v>#DIV/0!</v>
      </c>
    </row>
    <row r="941" spans="1:5" ht="15" x14ac:dyDescent="0.2">
      <c r="A941" s="296" t="s">
        <v>391</v>
      </c>
      <c r="B941" s="206"/>
      <c r="C941" s="79" t="e">
        <f t="shared" si="52"/>
        <v>#DIV/0!</v>
      </c>
      <c r="D941" s="206"/>
      <c r="E941" s="79" t="e">
        <f t="shared" si="53"/>
        <v>#DIV/0!</v>
      </c>
    </row>
    <row r="942" spans="1:5" ht="15" x14ac:dyDescent="0.2">
      <c r="A942" s="111" t="s">
        <v>393</v>
      </c>
      <c r="B942" s="206"/>
      <c r="C942" s="79" t="e">
        <f t="shared" si="52"/>
        <v>#DIV/0!</v>
      </c>
      <c r="D942" s="206"/>
      <c r="E942" s="79" t="e">
        <f t="shared" si="53"/>
        <v>#DIV/0!</v>
      </c>
    </row>
    <row r="943" spans="1:5" ht="15" x14ac:dyDescent="0.2">
      <c r="A943" s="111" t="s">
        <v>392</v>
      </c>
      <c r="B943" s="206"/>
      <c r="C943" s="79" t="e">
        <f t="shared" si="52"/>
        <v>#DIV/0!</v>
      </c>
      <c r="D943" s="206"/>
      <c r="E943" s="79" t="e">
        <f t="shared" si="53"/>
        <v>#DIV/0!</v>
      </c>
    </row>
    <row r="944" spans="1:5" ht="15" x14ac:dyDescent="0.2">
      <c r="A944" s="111" t="s">
        <v>386</v>
      </c>
      <c r="B944" s="206"/>
      <c r="C944" s="79" t="e">
        <f t="shared" si="52"/>
        <v>#DIV/0!</v>
      </c>
      <c r="D944" s="206"/>
      <c r="E944" s="79" t="e">
        <f t="shared" si="53"/>
        <v>#DIV/0!</v>
      </c>
    </row>
    <row r="945" spans="1:5" ht="15" x14ac:dyDescent="0.2">
      <c r="A945" s="111" t="s">
        <v>380</v>
      </c>
      <c r="B945" s="206"/>
      <c r="C945" s="79" t="e">
        <f t="shared" si="52"/>
        <v>#DIV/0!</v>
      </c>
      <c r="D945" s="206"/>
      <c r="E945" s="79" t="e">
        <f t="shared" si="53"/>
        <v>#DIV/0!</v>
      </c>
    </row>
    <row r="946" spans="1:5" ht="15" x14ac:dyDescent="0.2">
      <c r="A946" s="111" t="s">
        <v>381</v>
      </c>
      <c r="B946" s="206"/>
      <c r="C946" s="79" t="e">
        <f t="shared" si="52"/>
        <v>#DIV/0!</v>
      </c>
      <c r="D946" s="206"/>
      <c r="E946" s="79" t="e">
        <f t="shared" si="53"/>
        <v>#DIV/0!</v>
      </c>
    </row>
    <row r="947" spans="1:5" ht="15" x14ac:dyDescent="0.2">
      <c r="A947" s="297" t="s">
        <v>382</v>
      </c>
      <c r="B947" s="206"/>
      <c r="C947" s="79" t="e">
        <f t="shared" si="52"/>
        <v>#DIV/0!</v>
      </c>
      <c r="D947" s="206"/>
      <c r="E947" s="79" t="e">
        <f t="shared" si="53"/>
        <v>#DIV/0!</v>
      </c>
    </row>
    <row r="948" spans="1:5" ht="15" x14ac:dyDescent="0.2">
      <c r="A948" s="296" t="s">
        <v>383</v>
      </c>
      <c r="B948" s="206"/>
      <c r="C948" s="79" t="e">
        <f t="shared" si="52"/>
        <v>#DIV/0!</v>
      </c>
      <c r="D948" s="206"/>
      <c r="E948" s="79" t="e">
        <f t="shared" si="53"/>
        <v>#DIV/0!</v>
      </c>
    </row>
    <row r="949" spans="1:5" ht="15" x14ac:dyDescent="0.2">
      <c r="A949" s="111" t="s">
        <v>385</v>
      </c>
      <c r="B949" s="206"/>
      <c r="C949" s="79" t="e">
        <f t="shared" si="52"/>
        <v>#DIV/0!</v>
      </c>
      <c r="D949" s="206"/>
      <c r="E949" s="79" t="e">
        <f t="shared" si="53"/>
        <v>#DIV/0!</v>
      </c>
    </row>
    <row r="950" spans="1:5" ht="13.5" customHeight="1" x14ac:dyDescent="0.2">
      <c r="A950" s="111" t="s">
        <v>384</v>
      </c>
      <c r="B950" s="206"/>
      <c r="C950" s="79" t="e">
        <f t="shared" si="52"/>
        <v>#DIV/0!</v>
      </c>
      <c r="D950" s="206"/>
      <c r="E950" s="79" t="e">
        <f t="shared" si="53"/>
        <v>#DIV/0!</v>
      </c>
    </row>
    <row r="951" spans="1:5" ht="15" x14ac:dyDescent="0.2">
      <c r="A951" s="431" t="s">
        <v>465</v>
      </c>
      <c r="B951" s="206"/>
      <c r="C951" s="79" t="e">
        <f t="shared" si="52"/>
        <v>#DIV/0!</v>
      </c>
      <c r="D951" s="206"/>
      <c r="E951" s="79" t="e">
        <f t="shared" si="53"/>
        <v>#DIV/0!</v>
      </c>
    </row>
    <row r="952" spans="1:5" ht="15" x14ac:dyDescent="0.25">
      <c r="A952" s="454" t="s">
        <v>466</v>
      </c>
      <c r="B952" s="206"/>
      <c r="C952" s="79" t="e">
        <f t="shared" si="52"/>
        <v>#DIV/0!</v>
      </c>
      <c r="D952" s="206"/>
      <c r="E952" s="79" t="e">
        <f t="shared" si="53"/>
        <v>#DIV/0!</v>
      </c>
    </row>
    <row r="953" spans="1:5" ht="15" x14ac:dyDescent="0.25">
      <c r="A953" s="454" t="s">
        <v>467</v>
      </c>
      <c r="B953" s="206"/>
      <c r="C953" s="79" t="e">
        <f t="shared" si="52"/>
        <v>#DIV/0!</v>
      </c>
      <c r="D953" s="206"/>
      <c r="E953" s="79" t="e">
        <f t="shared" si="53"/>
        <v>#DIV/0!</v>
      </c>
    </row>
    <row r="954" spans="1:5" ht="15" x14ac:dyDescent="0.2">
      <c r="A954" s="111" t="s">
        <v>449</v>
      </c>
      <c r="B954" s="206"/>
      <c r="C954" s="79" t="e">
        <f t="shared" si="52"/>
        <v>#DIV/0!</v>
      </c>
      <c r="D954" s="206"/>
      <c r="E954" s="79" t="e">
        <f t="shared" si="53"/>
        <v>#DIV/0!</v>
      </c>
    </row>
    <row r="955" spans="1:5" ht="15" x14ac:dyDescent="0.2">
      <c r="A955" s="111" t="s">
        <v>450</v>
      </c>
      <c r="B955" s="206"/>
      <c r="C955" s="79" t="e">
        <f t="shared" si="52"/>
        <v>#DIV/0!</v>
      </c>
      <c r="D955" s="206"/>
      <c r="E955" s="79" t="e">
        <f t="shared" si="53"/>
        <v>#DIV/0!</v>
      </c>
    </row>
    <row r="956" spans="1:5" ht="15" x14ac:dyDescent="0.2">
      <c r="A956" s="431" t="s">
        <v>468</v>
      </c>
      <c r="B956" s="206"/>
      <c r="C956" s="79" t="e">
        <f t="shared" si="52"/>
        <v>#DIV/0!</v>
      </c>
      <c r="D956" s="206"/>
      <c r="E956" s="79" t="e">
        <f t="shared" si="53"/>
        <v>#DIV/0!</v>
      </c>
    </row>
    <row r="957" spans="1:5" ht="15" x14ac:dyDescent="0.25">
      <c r="A957" s="454" t="s">
        <v>469</v>
      </c>
      <c r="B957" s="206"/>
      <c r="C957" s="79" t="e">
        <f t="shared" si="52"/>
        <v>#DIV/0!</v>
      </c>
      <c r="D957" s="206"/>
      <c r="E957" s="79" t="e">
        <f t="shared" si="53"/>
        <v>#DIV/0!</v>
      </c>
    </row>
    <row r="958" spans="1:5" ht="15" x14ac:dyDescent="0.25">
      <c r="A958" s="454" t="s">
        <v>470</v>
      </c>
      <c r="B958" s="206"/>
      <c r="C958" s="79" t="e">
        <f t="shared" ref="C958:C980" si="54">B958/B$981*100</f>
        <v>#DIV/0!</v>
      </c>
      <c r="D958" s="206"/>
      <c r="E958" s="79" t="e">
        <f t="shared" ref="E958:E980" si="55">D958/D$981*100</f>
        <v>#DIV/0!</v>
      </c>
    </row>
    <row r="959" spans="1:5" ht="15" x14ac:dyDescent="0.2">
      <c r="A959" s="111" t="s">
        <v>451</v>
      </c>
      <c r="B959" s="206"/>
      <c r="C959" s="79" t="e">
        <f t="shared" si="54"/>
        <v>#DIV/0!</v>
      </c>
      <c r="D959" s="206"/>
      <c r="E959" s="79" t="e">
        <f t="shared" si="55"/>
        <v>#DIV/0!</v>
      </c>
    </row>
    <row r="960" spans="1:5" ht="15" x14ac:dyDescent="0.2">
      <c r="A960" s="111" t="s">
        <v>452</v>
      </c>
      <c r="B960" s="206"/>
      <c r="C960" s="79" t="e">
        <f t="shared" si="54"/>
        <v>#DIV/0!</v>
      </c>
      <c r="D960" s="206"/>
      <c r="E960" s="79" t="e">
        <f t="shared" si="55"/>
        <v>#DIV/0!</v>
      </c>
    </row>
    <row r="961" spans="1:5" ht="15" x14ac:dyDescent="0.2">
      <c r="A961" s="111" t="s">
        <v>265</v>
      </c>
      <c r="B961" s="206"/>
      <c r="C961" s="79" t="e">
        <f t="shared" si="54"/>
        <v>#DIV/0!</v>
      </c>
      <c r="D961" s="206"/>
      <c r="E961" s="79" t="e">
        <f t="shared" si="55"/>
        <v>#DIV/0!</v>
      </c>
    </row>
    <row r="962" spans="1:5" ht="15" x14ac:dyDescent="0.2">
      <c r="A962" s="111" t="s">
        <v>266</v>
      </c>
      <c r="B962" s="206"/>
      <c r="C962" s="79" t="e">
        <f t="shared" si="54"/>
        <v>#DIV/0!</v>
      </c>
      <c r="D962" s="206"/>
      <c r="E962" s="79" t="e">
        <f t="shared" si="55"/>
        <v>#DIV/0!</v>
      </c>
    </row>
    <row r="963" spans="1:5" ht="15" x14ac:dyDescent="0.2">
      <c r="A963" s="297" t="s">
        <v>311</v>
      </c>
      <c r="B963" s="206"/>
      <c r="C963" s="79" t="e">
        <f t="shared" si="54"/>
        <v>#DIV/0!</v>
      </c>
      <c r="D963" s="206"/>
      <c r="E963" s="79" t="e">
        <f t="shared" si="55"/>
        <v>#DIV/0!</v>
      </c>
    </row>
    <row r="964" spans="1:5" ht="15" x14ac:dyDescent="0.2">
      <c r="A964" s="297" t="s">
        <v>396</v>
      </c>
      <c r="B964" s="206"/>
      <c r="C964" s="79" t="e">
        <f t="shared" si="54"/>
        <v>#DIV/0!</v>
      </c>
      <c r="D964" s="206"/>
      <c r="E964" s="79" t="e">
        <f t="shared" si="55"/>
        <v>#DIV/0!</v>
      </c>
    </row>
    <row r="965" spans="1:5" ht="15" x14ac:dyDescent="0.2">
      <c r="A965" s="297" t="s">
        <v>397</v>
      </c>
      <c r="B965" s="206"/>
      <c r="C965" s="79" t="e">
        <f t="shared" si="54"/>
        <v>#DIV/0!</v>
      </c>
      <c r="D965" s="206"/>
      <c r="E965" s="79" t="e">
        <f t="shared" si="55"/>
        <v>#DIV/0!</v>
      </c>
    </row>
    <row r="966" spans="1:5" ht="15" x14ac:dyDescent="0.2">
      <c r="A966" s="111" t="s">
        <v>267</v>
      </c>
      <c r="B966" s="206"/>
      <c r="C966" s="79" t="e">
        <f t="shared" si="54"/>
        <v>#DIV/0!</v>
      </c>
      <c r="D966" s="206"/>
      <c r="E966" s="79" t="e">
        <f t="shared" si="55"/>
        <v>#DIV/0!</v>
      </c>
    </row>
    <row r="967" spans="1:5" ht="15" x14ac:dyDescent="0.2">
      <c r="A967" s="111" t="s">
        <v>268</v>
      </c>
      <c r="B967" s="206"/>
      <c r="C967" s="79" t="e">
        <f t="shared" si="54"/>
        <v>#DIV/0!</v>
      </c>
      <c r="D967" s="206"/>
      <c r="E967" s="79" t="e">
        <f t="shared" si="55"/>
        <v>#DIV/0!</v>
      </c>
    </row>
    <row r="968" spans="1:5" ht="15" x14ac:dyDescent="0.2">
      <c r="A968" s="111" t="s">
        <v>269</v>
      </c>
      <c r="B968" s="206"/>
      <c r="C968" s="79" t="e">
        <f t="shared" si="54"/>
        <v>#DIV/0!</v>
      </c>
      <c r="D968" s="206"/>
      <c r="E968" s="79" t="e">
        <f t="shared" si="55"/>
        <v>#DIV/0!</v>
      </c>
    </row>
    <row r="969" spans="1:5" ht="15" x14ac:dyDescent="0.2">
      <c r="A969" s="111" t="s">
        <v>296</v>
      </c>
      <c r="B969" s="206"/>
      <c r="C969" s="79" t="e">
        <f t="shared" si="54"/>
        <v>#DIV/0!</v>
      </c>
      <c r="D969" s="206"/>
      <c r="E969" s="79" t="e">
        <f t="shared" si="55"/>
        <v>#DIV/0!</v>
      </c>
    </row>
    <row r="970" spans="1:5" ht="15" x14ac:dyDescent="0.2">
      <c r="A970" s="111" t="s">
        <v>453</v>
      </c>
      <c r="B970" s="206"/>
      <c r="C970" s="79" t="e">
        <f t="shared" si="54"/>
        <v>#DIV/0!</v>
      </c>
      <c r="D970" s="206"/>
      <c r="E970" s="79" t="e">
        <f t="shared" si="55"/>
        <v>#DIV/0!</v>
      </c>
    </row>
    <row r="971" spans="1:5" ht="15" x14ac:dyDescent="0.2">
      <c r="A971" s="111" t="s">
        <v>454</v>
      </c>
      <c r="B971" s="206"/>
      <c r="C971" s="79" t="e">
        <f t="shared" si="54"/>
        <v>#DIV/0!</v>
      </c>
      <c r="D971" s="206"/>
      <c r="E971" s="79" t="e">
        <f t="shared" si="55"/>
        <v>#DIV/0!</v>
      </c>
    </row>
    <row r="972" spans="1:5" ht="15" x14ac:dyDescent="0.2">
      <c r="A972" s="111" t="s">
        <v>250</v>
      </c>
      <c r="B972" s="206"/>
      <c r="C972" s="79" t="e">
        <f t="shared" si="54"/>
        <v>#DIV/0!</v>
      </c>
      <c r="D972" s="206"/>
      <c r="E972" s="79" t="e">
        <f t="shared" si="55"/>
        <v>#DIV/0!</v>
      </c>
    </row>
    <row r="973" spans="1:5" ht="15" x14ac:dyDescent="0.2">
      <c r="A973" s="111" t="s">
        <v>251</v>
      </c>
      <c r="B973" s="206"/>
      <c r="C973" s="79" t="e">
        <f t="shared" si="54"/>
        <v>#DIV/0!</v>
      </c>
      <c r="D973" s="206"/>
      <c r="E973" s="79" t="e">
        <f t="shared" si="55"/>
        <v>#DIV/0!</v>
      </c>
    </row>
    <row r="974" spans="1:5" ht="15" x14ac:dyDescent="0.2">
      <c r="A974" s="297" t="s">
        <v>312</v>
      </c>
      <c r="B974" s="206"/>
      <c r="C974" s="79" t="e">
        <f t="shared" si="54"/>
        <v>#DIV/0!</v>
      </c>
      <c r="D974" s="206"/>
      <c r="E974" s="79" t="e">
        <f t="shared" si="55"/>
        <v>#DIV/0!</v>
      </c>
    </row>
    <row r="975" spans="1:5" ht="15" x14ac:dyDescent="0.2">
      <c r="A975" s="112" t="s">
        <v>264</v>
      </c>
      <c r="B975" s="206"/>
      <c r="C975" s="79" t="e">
        <f t="shared" si="54"/>
        <v>#DIV/0!</v>
      </c>
      <c r="D975" s="206"/>
      <c r="E975" s="79" t="e">
        <f t="shared" si="55"/>
        <v>#DIV/0!</v>
      </c>
    </row>
    <row r="976" spans="1:5" ht="15" x14ac:dyDescent="0.2">
      <c r="A976" s="112" t="s">
        <v>270</v>
      </c>
      <c r="B976" s="206"/>
      <c r="C976" s="79" t="e">
        <f t="shared" si="54"/>
        <v>#DIV/0!</v>
      </c>
      <c r="D976" s="206"/>
      <c r="E976" s="79" t="e">
        <f t="shared" si="55"/>
        <v>#DIV/0!</v>
      </c>
    </row>
    <row r="977" spans="1:5" ht="15" x14ac:dyDescent="0.2">
      <c r="A977" s="296" t="s">
        <v>313</v>
      </c>
      <c r="B977" s="206"/>
      <c r="C977" s="79" t="e">
        <f t="shared" si="54"/>
        <v>#DIV/0!</v>
      </c>
      <c r="D977" s="206"/>
      <c r="E977" s="79" t="e">
        <f t="shared" si="55"/>
        <v>#DIV/0!</v>
      </c>
    </row>
    <row r="978" spans="1:5" ht="15" x14ac:dyDescent="0.2">
      <c r="A978" s="180" t="s">
        <v>352</v>
      </c>
      <c r="B978" s="206"/>
      <c r="C978" s="79" t="e">
        <f t="shared" si="54"/>
        <v>#DIV/0!</v>
      </c>
      <c r="D978" s="206"/>
      <c r="E978" s="79" t="e">
        <f t="shared" si="55"/>
        <v>#DIV/0!</v>
      </c>
    </row>
    <row r="979" spans="1:5" ht="15" x14ac:dyDescent="0.2">
      <c r="A979" s="180" t="s">
        <v>353</v>
      </c>
      <c r="B979" s="206"/>
      <c r="C979" s="79" t="e">
        <f t="shared" si="54"/>
        <v>#DIV/0!</v>
      </c>
      <c r="D979" s="206"/>
      <c r="E979" s="79" t="e">
        <f t="shared" si="55"/>
        <v>#DIV/0!</v>
      </c>
    </row>
    <row r="980" spans="1:5" ht="15" thickBot="1" x14ac:dyDescent="0.25">
      <c r="A980" s="113" t="s">
        <v>460</v>
      </c>
      <c r="B980" s="206"/>
      <c r="C980" s="79" t="e">
        <f t="shared" si="54"/>
        <v>#DIV/0!</v>
      </c>
      <c r="D980" s="206"/>
      <c r="E980" s="79" t="e">
        <f t="shared" si="55"/>
        <v>#DIV/0!</v>
      </c>
    </row>
    <row r="981" spans="1:5" ht="16.5" thickBot="1" x14ac:dyDescent="0.3">
      <c r="A981" s="622" t="s">
        <v>239</v>
      </c>
      <c r="B981" s="623">
        <f>SUM(B889:B980)</f>
        <v>0</v>
      </c>
      <c r="C981" s="624"/>
      <c r="D981" s="623">
        <f>SUM(D889:D980)</f>
        <v>0</v>
      </c>
      <c r="E981" s="624"/>
    </row>
    <row r="982" spans="1:5" ht="16.5" thickBot="1" x14ac:dyDescent="0.3">
      <c r="A982" s="198" t="s">
        <v>257</v>
      </c>
      <c r="B982" s="196">
        <f>SUM('Plan2 - UTI'!C187:C190)</f>
        <v>0</v>
      </c>
      <c r="D982" s="197">
        <f>'Plan2 - UTI'!C191</f>
        <v>0</v>
      </c>
      <c r="E982" s="26"/>
    </row>
    <row r="983" spans="1:5" ht="15" thickBot="1" x14ac:dyDescent="0.25">
      <c r="B983" s="27"/>
      <c r="C983" s="26"/>
      <c r="D983" s="27"/>
      <c r="E983" s="26"/>
    </row>
    <row r="984" spans="1:5" ht="16.5" thickBot="1" x14ac:dyDescent="0.3">
      <c r="A984" s="597" t="s">
        <v>48</v>
      </c>
      <c r="B984" s="598" t="s">
        <v>79</v>
      </c>
      <c r="C984" s="599"/>
      <c r="D984" s="600" t="s">
        <v>88</v>
      </c>
      <c r="E984" s="601"/>
    </row>
    <row r="985" spans="1:5" ht="30" customHeight="1" thickBot="1" x14ac:dyDescent="0.25">
      <c r="A985" s="114" t="s">
        <v>235</v>
      </c>
      <c r="B985" s="115" t="s">
        <v>236</v>
      </c>
      <c r="C985" s="115" t="s">
        <v>237</v>
      </c>
      <c r="D985" s="115" t="s">
        <v>238</v>
      </c>
      <c r="E985" s="115" t="s">
        <v>237</v>
      </c>
    </row>
    <row r="986" spans="1:5" ht="14.25" x14ac:dyDescent="0.2">
      <c r="A986" s="453" t="s">
        <v>329</v>
      </c>
      <c r="B986" s="205"/>
      <c r="C986" s="110" t="e">
        <f t="shared" ref="C986:C992" si="56">B986/B$1078*100</f>
        <v>#DIV/0!</v>
      </c>
      <c r="D986" s="205"/>
      <c r="E986" s="110" t="e">
        <f t="shared" ref="E986:E992" si="57">D986/D$1078*100</f>
        <v>#DIV/0!</v>
      </c>
    </row>
    <row r="987" spans="1:5" ht="14.25" x14ac:dyDescent="0.2">
      <c r="A987" s="111" t="s">
        <v>327</v>
      </c>
      <c r="B987" s="206"/>
      <c r="C987" s="79" t="e">
        <f t="shared" si="56"/>
        <v>#DIV/0!</v>
      </c>
      <c r="D987" s="206"/>
      <c r="E987" s="79" t="e">
        <f t="shared" si="57"/>
        <v>#DIV/0!</v>
      </c>
    </row>
    <row r="988" spans="1:5" ht="14.25" x14ac:dyDescent="0.2">
      <c r="A988" s="111" t="s">
        <v>328</v>
      </c>
      <c r="B988" s="206"/>
      <c r="C988" s="79" t="e">
        <f t="shared" si="56"/>
        <v>#DIV/0!</v>
      </c>
      <c r="D988" s="206"/>
      <c r="E988" s="79" t="e">
        <f t="shared" si="57"/>
        <v>#DIV/0!</v>
      </c>
    </row>
    <row r="989" spans="1:5" ht="14.25" x14ac:dyDescent="0.2">
      <c r="A989" s="111" t="s">
        <v>259</v>
      </c>
      <c r="B989" s="206"/>
      <c r="C989" s="79" t="e">
        <f t="shared" si="56"/>
        <v>#DIV/0!</v>
      </c>
      <c r="D989" s="206"/>
      <c r="E989" s="79" t="e">
        <f t="shared" si="57"/>
        <v>#DIV/0!</v>
      </c>
    </row>
    <row r="990" spans="1:5" ht="14.25" x14ac:dyDescent="0.2">
      <c r="A990" s="111" t="s">
        <v>260</v>
      </c>
      <c r="B990" s="206"/>
      <c r="C990" s="79" t="e">
        <f t="shared" si="56"/>
        <v>#DIV/0!</v>
      </c>
      <c r="D990" s="206"/>
      <c r="E990" s="79" t="e">
        <f t="shared" si="57"/>
        <v>#DIV/0!</v>
      </c>
    </row>
    <row r="991" spans="1:5" ht="14.25" x14ac:dyDescent="0.2">
      <c r="A991" s="111" t="s">
        <v>261</v>
      </c>
      <c r="B991" s="206"/>
      <c r="C991" s="79" t="e">
        <f t="shared" si="56"/>
        <v>#DIV/0!</v>
      </c>
      <c r="D991" s="206"/>
      <c r="E991" s="79" t="e">
        <f t="shared" si="57"/>
        <v>#DIV/0!</v>
      </c>
    </row>
    <row r="992" spans="1:5" ht="14.25" x14ac:dyDescent="0.2">
      <c r="A992" s="111" t="s">
        <v>262</v>
      </c>
      <c r="B992" s="206"/>
      <c r="C992" s="79" t="e">
        <f t="shared" si="56"/>
        <v>#DIV/0!</v>
      </c>
      <c r="D992" s="206"/>
      <c r="E992" s="79" t="e">
        <f t="shared" si="57"/>
        <v>#DIV/0!</v>
      </c>
    </row>
    <row r="993" spans="1:5" ht="14.25" x14ac:dyDescent="0.2">
      <c r="A993" s="111" t="s">
        <v>263</v>
      </c>
      <c r="B993" s="206"/>
      <c r="C993" s="79" t="e">
        <f t="shared" ref="C993:C1056" si="58">B993/B$1078*100</f>
        <v>#DIV/0!</v>
      </c>
      <c r="D993" s="206"/>
      <c r="E993" s="79" t="e">
        <f t="shared" ref="E993:E1056" si="59">D993/D$1078*100</f>
        <v>#DIV/0!</v>
      </c>
    </row>
    <row r="994" spans="1:5" ht="14.25" x14ac:dyDescent="0.2">
      <c r="A994" s="111" t="s">
        <v>332</v>
      </c>
      <c r="B994" s="206"/>
      <c r="C994" s="79" t="e">
        <f t="shared" si="58"/>
        <v>#DIV/0!</v>
      </c>
      <c r="D994" s="206"/>
      <c r="E994" s="79" t="e">
        <f t="shared" si="59"/>
        <v>#DIV/0!</v>
      </c>
    </row>
    <row r="995" spans="1:5" ht="15" x14ac:dyDescent="0.2">
      <c r="A995" s="111" t="s">
        <v>462</v>
      </c>
      <c r="B995" s="206"/>
      <c r="C995" s="79" t="e">
        <f t="shared" si="58"/>
        <v>#DIV/0!</v>
      </c>
      <c r="D995" s="206"/>
      <c r="E995" s="79" t="e">
        <f t="shared" si="59"/>
        <v>#DIV/0!</v>
      </c>
    </row>
    <row r="996" spans="1:5" ht="15" x14ac:dyDescent="0.25">
      <c r="A996" s="454" t="s">
        <v>463</v>
      </c>
      <c r="B996" s="206"/>
      <c r="C996" s="79" t="e">
        <f t="shared" si="58"/>
        <v>#DIV/0!</v>
      </c>
      <c r="D996" s="206"/>
      <c r="E996" s="79" t="e">
        <f t="shared" si="59"/>
        <v>#DIV/0!</v>
      </c>
    </row>
    <row r="997" spans="1:5" ht="15" x14ac:dyDescent="0.25">
      <c r="A997" s="454" t="s">
        <v>464</v>
      </c>
      <c r="B997" s="206"/>
      <c r="C997" s="79" t="e">
        <f t="shared" si="58"/>
        <v>#DIV/0!</v>
      </c>
      <c r="D997" s="206"/>
      <c r="E997" s="79" t="e">
        <f t="shared" si="59"/>
        <v>#DIV/0!</v>
      </c>
    </row>
    <row r="998" spans="1:5" ht="15" x14ac:dyDescent="0.2">
      <c r="A998" s="111" t="s">
        <v>448</v>
      </c>
      <c r="B998" s="206"/>
      <c r="C998" s="79" t="e">
        <f t="shared" si="58"/>
        <v>#DIV/0!</v>
      </c>
      <c r="D998" s="206"/>
      <c r="E998" s="79" t="e">
        <f t="shared" si="59"/>
        <v>#DIV/0!</v>
      </c>
    </row>
    <row r="999" spans="1:5" ht="15" x14ac:dyDescent="0.2">
      <c r="A999" s="111" t="s">
        <v>447</v>
      </c>
      <c r="B999" s="206"/>
      <c r="C999" s="79" t="e">
        <f t="shared" si="58"/>
        <v>#DIV/0!</v>
      </c>
      <c r="D999" s="206"/>
      <c r="E999" s="79" t="e">
        <f t="shared" si="59"/>
        <v>#DIV/0!</v>
      </c>
    </row>
    <row r="1000" spans="1:5" ht="15" x14ac:dyDescent="0.2">
      <c r="A1000" s="111" t="s">
        <v>258</v>
      </c>
      <c r="B1000" s="206"/>
      <c r="C1000" s="79" t="e">
        <f t="shared" si="58"/>
        <v>#DIV/0!</v>
      </c>
      <c r="D1000" s="206"/>
      <c r="E1000" s="79" t="e">
        <f t="shared" si="59"/>
        <v>#DIV/0!</v>
      </c>
    </row>
    <row r="1001" spans="1:5" ht="15" x14ac:dyDescent="0.2">
      <c r="A1001" s="111" t="s">
        <v>297</v>
      </c>
      <c r="B1001" s="206"/>
      <c r="C1001" s="79" t="e">
        <f t="shared" si="58"/>
        <v>#DIV/0!</v>
      </c>
      <c r="D1001" s="206"/>
      <c r="E1001" s="79" t="e">
        <f t="shared" si="59"/>
        <v>#DIV/0!</v>
      </c>
    </row>
    <row r="1002" spans="1:5" ht="15" x14ac:dyDescent="0.2">
      <c r="A1002" s="297" t="s">
        <v>307</v>
      </c>
      <c r="B1002" s="206"/>
      <c r="C1002" s="79" t="e">
        <f t="shared" si="58"/>
        <v>#DIV/0!</v>
      </c>
      <c r="D1002" s="206"/>
      <c r="E1002" s="79" t="e">
        <f t="shared" si="59"/>
        <v>#DIV/0!</v>
      </c>
    </row>
    <row r="1003" spans="1:5" ht="15" x14ac:dyDescent="0.2">
      <c r="A1003" s="111" t="s">
        <v>333</v>
      </c>
      <c r="B1003" s="206"/>
      <c r="C1003" s="79" t="e">
        <f t="shared" si="58"/>
        <v>#DIV/0!</v>
      </c>
      <c r="D1003" s="206"/>
      <c r="E1003" s="79" t="e">
        <f t="shared" si="59"/>
        <v>#DIV/0!</v>
      </c>
    </row>
    <row r="1004" spans="1:5" ht="15" x14ac:dyDescent="0.2">
      <c r="A1004" s="432" t="s">
        <v>334</v>
      </c>
      <c r="B1004" s="206"/>
      <c r="C1004" s="79" t="e">
        <f t="shared" si="58"/>
        <v>#DIV/0!</v>
      </c>
      <c r="D1004" s="206"/>
      <c r="E1004" s="79" t="e">
        <f t="shared" si="59"/>
        <v>#DIV/0!</v>
      </c>
    </row>
    <row r="1005" spans="1:5" ht="15" x14ac:dyDescent="0.2">
      <c r="A1005" s="432" t="s">
        <v>335</v>
      </c>
      <c r="B1005" s="206"/>
      <c r="C1005" s="79" t="e">
        <f t="shared" si="58"/>
        <v>#DIV/0!</v>
      </c>
      <c r="D1005" s="206"/>
      <c r="E1005" s="79" t="e">
        <f t="shared" si="59"/>
        <v>#DIV/0!</v>
      </c>
    </row>
    <row r="1006" spans="1:5" ht="15" x14ac:dyDescent="0.2">
      <c r="A1006" s="180" t="s">
        <v>351</v>
      </c>
      <c r="B1006" s="206"/>
      <c r="C1006" s="79" t="e">
        <f t="shared" si="58"/>
        <v>#DIV/0!</v>
      </c>
      <c r="D1006" s="206"/>
      <c r="E1006" s="79" t="e">
        <f t="shared" si="59"/>
        <v>#DIV/0!</v>
      </c>
    </row>
    <row r="1007" spans="1:5" ht="15" x14ac:dyDescent="0.25">
      <c r="A1007" s="454" t="s">
        <v>275</v>
      </c>
      <c r="B1007" s="206"/>
      <c r="C1007" s="79" t="e">
        <f t="shared" si="58"/>
        <v>#DIV/0!</v>
      </c>
      <c r="D1007" s="206"/>
      <c r="E1007" s="79" t="e">
        <f t="shared" si="59"/>
        <v>#DIV/0!</v>
      </c>
    </row>
    <row r="1008" spans="1:5" ht="15" x14ac:dyDescent="0.25">
      <c r="A1008" s="454" t="s">
        <v>271</v>
      </c>
      <c r="B1008" s="206"/>
      <c r="C1008" s="79" t="e">
        <f t="shared" si="58"/>
        <v>#DIV/0!</v>
      </c>
      <c r="D1008" s="206"/>
      <c r="E1008" s="79" t="e">
        <f t="shared" si="59"/>
        <v>#DIV/0!</v>
      </c>
    </row>
    <row r="1009" spans="1:5" ht="15" x14ac:dyDescent="0.25">
      <c r="A1009" s="454" t="s">
        <v>272</v>
      </c>
      <c r="B1009" s="206"/>
      <c r="C1009" s="79" t="e">
        <f t="shared" si="58"/>
        <v>#DIV/0!</v>
      </c>
      <c r="D1009" s="206"/>
      <c r="E1009" s="79" t="e">
        <f t="shared" si="59"/>
        <v>#DIV/0!</v>
      </c>
    </row>
    <row r="1010" spans="1:5" ht="15" x14ac:dyDescent="0.25">
      <c r="A1010" s="454" t="s">
        <v>355</v>
      </c>
      <c r="B1010" s="206"/>
      <c r="C1010" s="79" t="e">
        <f t="shared" si="58"/>
        <v>#DIV/0!</v>
      </c>
      <c r="D1010" s="206"/>
      <c r="E1010" s="79" t="e">
        <f t="shared" si="59"/>
        <v>#DIV/0!</v>
      </c>
    </row>
    <row r="1011" spans="1:5" ht="15" x14ac:dyDescent="0.25">
      <c r="A1011" s="454" t="s">
        <v>354</v>
      </c>
      <c r="B1011" s="206"/>
      <c r="C1011" s="79" t="e">
        <f t="shared" si="58"/>
        <v>#DIV/0!</v>
      </c>
      <c r="D1011" s="206"/>
      <c r="E1011" s="79" t="e">
        <f t="shared" si="59"/>
        <v>#DIV/0!</v>
      </c>
    </row>
    <row r="1012" spans="1:5" ht="15" x14ac:dyDescent="0.25">
      <c r="A1012" s="454" t="s">
        <v>402</v>
      </c>
      <c r="B1012" s="206"/>
      <c r="C1012" s="79" t="e">
        <f t="shared" si="58"/>
        <v>#DIV/0!</v>
      </c>
      <c r="D1012" s="206"/>
      <c r="E1012" s="79" t="e">
        <f t="shared" si="59"/>
        <v>#DIV/0!</v>
      </c>
    </row>
    <row r="1013" spans="1:5" ht="15" x14ac:dyDescent="0.25">
      <c r="A1013" s="454" t="s">
        <v>403</v>
      </c>
      <c r="B1013" s="206"/>
      <c r="C1013" s="79" t="e">
        <f t="shared" si="58"/>
        <v>#DIV/0!</v>
      </c>
      <c r="D1013" s="206"/>
      <c r="E1013" s="79" t="e">
        <f t="shared" si="59"/>
        <v>#DIV/0!</v>
      </c>
    </row>
    <row r="1014" spans="1:5" ht="15" x14ac:dyDescent="0.2">
      <c r="A1014" s="111" t="s">
        <v>247</v>
      </c>
      <c r="B1014" s="206"/>
      <c r="C1014" s="79" t="e">
        <f t="shared" si="58"/>
        <v>#DIV/0!</v>
      </c>
      <c r="D1014" s="206"/>
      <c r="E1014" s="79" t="e">
        <f t="shared" si="59"/>
        <v>#DIV/0!</v>
      </c>
    </row>
    <row r="1015" spans="1:5" ht="15" x14ac:dyDescent="0.2">
      <c r="A1015" s="111" t="s">
        <v>248</v>
      </c>
      <c r="B1015" s="206"/>
      <c r="C1015" s="79" t="e">
        <f t="shared" si="58"/>
        <v>#DIV/0!</v>
      </c>
      <c r="D1015" s="206"/>
      <c r="E1015" s="79" t="e">
        <f t="shared" si="59"/>
        <v>#DIV/0!</v>
      </c>
    </row>
    <row r="1016" spans="1:5" ht="15" x14ac:dyDescent="0.2">
      <c r="A1016" s="111" t="s">
        <v>246</v>
      </c>
      <c r="B1016" s="206"/>
      <c r="C1016" s="79" t="e">
        <f t="shared" si="58"/>
        <v>#DIV/0!</v>
      </c>
      <c r="D1016" s="206"/>
      <c r="E1016" s="79" t="e">
        <f t="shared" si="59"/>
        <v>#DIV/0!</v>
      </c>
    </row>
    <row r="1017" spans="1:5" ht="15" x14ac:dyDescent="0.2">
      <c r="A1017" s="111" t="s">
        <v>249</v>
      </c>
      <c r="B1017" s="206"/>
      <c r="C1017" s="79" t="e">
        <f t="shared" si="58"/>
        <v>#DIV/0!</v>
      </c>
      <c r="D1017" s="206"/>
      <c r="E1017" s="79" t="e">
        <f t="shared" si="59"/>
        <v>#DIV/0!</v>
      </c>
    </row>
    <row r="1018" spans="1:5" ht="15" x14ac:dyDescent="0.2">
      <c r="A1018" s="111" t="s">
        <v>330</v>
      </c>
      <c r="B1018" s="206"/>
      <c r="C1018" s="79" t="e">
        <f t="shared" si="58"/>
        <v>#DIV/0!</v>
      </c>
      <c r="D1018" s="206"/>
      <c r="E1018" s="79" t="e">
        <f t="shared" si="59"/>
        <v>#DIV/0!</v>
      </c>
    </row>
    <row r="1019" spans="1:5" ht="15" x14ac:dyDescent="0.2">
      <c r="A1019" s="111" t="s">
        <v>331</v>
      </c>
      <c r="B1019" s="206"/>
      <c r="C1019" s="79" t="e">
        <f t="shared" si="58"/>
        <v>#DIV/0!</v>
      </c>
      <c r="D1019" s="206"/>
      <c r="E1019" s="79" t="e">
        <f t="shared" si="59"/>
        <v>#DIV/0!</v>
      </c>
    </row>
    <row r="1020" spans="1:5" ht="15" x14ac:dyDescent="0.2">
      <c r="A1020" s="111" t="s">
        <v>274</v>
      </c>
      <c r="B1020" s="206"/>
      <c r="C1020" s="79" t="e">
        <f t="shared" si="58"/>
        <v>#DIV/0!</v>
      </c>
      <c r="D1020" s="206"/>
      <c r="E1020" s="79" t="e">
        <f t="shared" si="59"/>
        <v>#DIV/0!</v>
      </c>
    </row>
    <row r="1021" spans="1:5" ht="15" x14ac:dyDescent="0.2">
      <c r="A1021" s="111" t="s">
        <v>306</v>
      </c>
      <c r="B1021" s="206"/>
      <c r="C1021" s="79" t="e">
        <f t="shared" si="58"/>
        <v>#DIV/0!</v>
      </c>
      <c r="D1021" s="206"/>
      <c r="E1021" s="79" t="e">
        <f t="shared" si="59"/>
        <v>#DIV/0!</v>
      </c>
    </row>
    <row r="1022" spans="1:5" ht="15" x14ac:dyDescent="0.2">
      <c r="A1022" s="111" t="s">
        <v>273</v>
      </c>
      <c r="B1022" s="206"/>
      <c r="C1022" s="79" t="e">
        <f t="shared" si="58"/>
        <v>#DIV/0!</v>
      </c>
      <c r="D1022" s="206"/>
      <c r="E1022" s="79" t="e">
        <f t="shared" si="59"/>
        <v>#DIV/0!</v>
      </c>
    </row>
    <row r="1023" spans="1:5" ht="15" x14ac:dyDescent="0.2">
      <c r="A1023" s="296" t="s">
        <v>309</v>
      </c>
      <c r="B1023" s="206"/>
      <c r="C1023" s="79" t="e">
        <f t="shared" si="58"/>
        <v>#DIV/0!</v>
      </c>
      <c r="D1023" s="206"/>
      <c r="E1023" s="79" t="e">
        <f t="shared" si="59"/>
        <v>#DIV/0!</v>
      </c>
    </row>
    <row r="1024" spans="1:5" ht="15" x14ac:dyDescent="0.2">
      <c r="A1024" s="296" t="s">
        <v>310</v>
      </c>
      <c r="B1024" s="206"/>
      <c r="C1024" s="79" t="e">
        <f t="shared" si="58"/>
        <v>#DIV/0!</v>
      </c>
      <c r="D1024" s="206"/>
      <c r="E1024" s="79" t="e">
        <f t="shared" si="59"/>
        <v>#DIV/0!</v>
      </c>
    </row>
    <row r="1025" spans="1:5" ht="15" x14ac:dyDescent="0.25">
      <c r="A1025" s="454" t="s">
        <v>394</v>
      </c>
      <c r="B1025" s="206"/>
      <c r="C1025" s="79" t="e">
        <f t="shared" si="58"/>
        <v>#DIV/0!</v>
      </c>
      <c r="D1025" s="206"/>
      <c r="E1025" s="79" t="e">
        <f t="shared" si="59"/>
        <v>#DIV/0!</v>
      </c>
    </row>
    <row r="1026" spans="1:5" ht="15" x14ac:dyDescent="0.2">
      <c r="A1026" s="111" t="s">
        <v>395</v>
      </c>
      <c r="B1026" s="206"/>
      <c r="C1026" s="79" t="e">
        <f t="shared" si="58"/>
        <v>#DIV/0!</v>
      </c>
      <c r="D1026" s="206"/>
      <c r="E1026" s="79" t="e">
        <f t="shared" si="59"/>
        <v>#DIV/0!</v>
      </c>
    </row>
    <row r="1027" spans="1:5" ht="15" x14ac:dyDescent="0.2">
      <c r="A1027" s="111" t="s">
        <v>373</v>
      </c>
      <c r="B1027" s="206"/>
      <c r="C1027" s="79" t="e">
        <f t="shared" si="58"/>
        <v>#DIV/0!</v>
      </c>
      <c r="D1027" s="206"/>
      <c r="E1027" s="79" t="e">
        <f t="shared" si="59"/>
        <v>#DIV/0!</v>
      </c>
    </row>
    <row r="1028" spans="1:5" ht="15" x14ac:dyDescent="0.2">
      <c r="A1028" s="112" t="s">
        <v>374</v>
      </c>
      <c r="B1028" s="206"/>
      <c r="C1028" s="79" t="e">
        <f t="shared" si="58"/>
        <v>#DIV/0!</v>
      </c>
      <c r="D1028" s="206"/>
      <c r="E1028" s="79" t="e">
        <f t="shared" si="59"/>
        <v>#DIV/0!</v>
      </c>
    </row>
    <row r="1029" spans="1:5" ht="15" x14ac:dyDescent="0.2">
      <c r="A1029" s="112" t="s">
        <v>375</v>
      </c>
      <c r="B1029" s="206"/>
      <c r="C1029" s="79" t="e">
        <f t="shared" si="58"/>
        <v>#DIV/0!</v>
      </c>
      <c r="D1029" s="206"/>
      <c r="E1029" s="79" t="e">
        <f t="shared" si="59"/>
        <v>#DIV/0!</v>
      </c>
    </row>
    <row r="1030" spans="1:5" ht="15" x14ac:dyDescent="0.2">
      <c r="A1030" s="296" t="s">
        <v>376</v>
      </c>
      <c r="B1030" s="206"/>
      <c r="C1030" s="79" t="e">
        <f t="shared" si="58"/>
        <v>#DIV/0!</v>
      </c>
      <c r="D1030" s="206"/>
      <c r="E1030" s="79" t="e">
        <f t="shared" si="59"/>
        <v>#DIV/0!</v>
      </c>
    </row>
    <row r="1031" spans="1:5" ht="15" x14ac:dyDescent="0.2">
      <c r="A1031" s="296" t="s">
        <v>377</v>
      </c>
      <c r="B1031" s="206"/>
      <c r="C1031" s="79" t="e">
        <f t="shared" si="58"/>
        <v>#DIV/0!</v>
      </c>
      <c r="D1031" s="206"/>
      <c r="E1031" s="79" t="e">
        <f t="shared" si="59"/>
        <v>#DIV/0!</v>
      </c>
    </row>
    <row r="1032" spans="1:5" ht="15" x14ac:dyDescent="0.2">
      <c r="A1032" s="112" t="s">
        <v>379</v>
      </c>
      <c r="B1032" s="206"/>
      <c r="C1032" s="79" t="e">
        <f t="shared" si="58"/>
        <v>#DIV/0!</v>
      </c>
      <c r="D1032" s="206"/>
      <c r="E1032" s="79" t="e">
        <f t="shared" si="59"/>
        <v>#DIV/0!</v>
      </c>
    </row>
    <row r="1033" spans="1:5" ht="15" x14ac:dyDescent="0.2">
      <c r="A1033" s="112" t="s">
        <v>378</v>
      </c>
      <c r="B1033" s="206"/>
      <c r="C1033" s="79" t="e">
        <f t="shared" si="58"/>
        <v>#DIV/0!</v>
      </c>
      <c r="D1033" s="206"/>
      <c r="E1033" s="79" t="e">
        <f t="shared" si="59"/>
        <v>#DIV/0!</v>
      </c>
    </row>
    <row r="1034" spans="1:5" ht="15" x14ac:dyDescent="0.2">
      <c r="A1034" s="111" t="s">
        <v>387</v>
      </c>
      <c r="B1034" s="206"/>
      <c r="C1034" s="79" t="e">
        <f t="shared" si="58"/>
        <v>#DIV/0!</v>
      </c>
      <c r="D1034" s="206"/>
      <c r="E1034" s="79" t="e">
        <f t="shared" si="59"/>
        <v>#DIV/0!</v>
      </c>
    </row>
    <row r="1035" spans="1:5" ht="15" x14ac:dyDescent="0.2">
      <c r="A1035" s="111" t="s">
        <v>388</v>
      </c>
      <c r="B1035" s="206"/>
      <c r="C1035" s="79" t="e">
        <f t="shared" si="58"/>
        <v>#DIV/0!</v>
      </c>
      <c r="D1035" s="206"/>
      <c r="E1035" s="79" t="e">
        <f t="shared" si="59"/>
        <v>#DIV/0!</v>
      </c>
    </row>
    <row r="1036" spans="1:5" ht="15" x14ac:dyDescent="0.2">
      <c r="A1036" s="111" t="s">
        <v>389</v>
      </c>
      <c r="B1036" s="206"/>
      <c r="C1036" s="79" t="e">
        <f t="shared" si="58"/>
        <v>#DIV/0!</v>
      </c>
      <c r="D1036" s="206"/>
      <c r="E1036" s="79" t="e">
        <f t="shared" si="59"/>
        <v>#DIV/0!</v>
      </c>
    </row>
    <row r="1037" spans="1:5" ht="15" x14ac:dyDescent="0.2">
      <c r="A1037" s="297" t="s">
        <v>390</v>
      </c>
      <c r="B1037" s="206"/>
      <c r="C1037" s="79" t="e">
        <f t="shared" si="58"/>
        <v>#DIV/0!</v>
      </c>
      <c r="D1037" s="206"/>
      <c r="E1037" s="79" t="e">
        <f t="shared" si="59"/>
        <v>#DIV/0!</v>
      </c>
    </row>
    <row r="1038" spans="1:5" ht="15" x14ac:dyDescent="0.2">
      <c r="A1038" s="296" t="s">
        <v>391</v>
      </c>
      <c r="B1038" s="206"/>
      <c r="C1038" s="79" t="e">
        <f t="shared" si="58"/>
        <v>#DIV/0!</v>
      </c>
      <c r="D1038" s="206"/>
      <c r="E1038" s="79" t="e">
        <f t="shared" si="59"/>
        <v>#DIV/0!</v>
      </c>
    </row>
    <row r="1039" spans="1:5" ht="15" x14ac:dyDescent="0.2">
      <c r="A1039" s="111" t="s">
        <v>393</v>
      </c>
      <c r="B1039" s="206"/>
      <c r="C1039" s="79" t="e">
        <f t="shared" si="58"/>
        <v>#DIV/0!</v>
      </c>
      <c r="D1039" s="206"/>
      <c r="E1039" s="79" t="e">
        <f t="shared" si="59"/>
        <v>#DIV/0!</v>
      </c>
    </row>
    <row r="1040" spans="1:5" ht="15" x14ac:dyDescent="0.2">
      <c r="A1040" s="111" t="s">
        <v>392</v>
      </c>
      <c r="B1040" s="206"/>
      <c r="C1040" s="79" t="e">
        <f t="shared" si="58"/>
        <v>#DIV/0!</v>
      </c>
      <c r="D1040" s="206"/>
      <c r="E1040" s="79" t="e">
        <f t="shared" si="59"/>
        <v>#DIV/0!</v>
      </c>
    </row>
    <row r="1041" spans="1:5" ht="15" x14ac:dyDescent="0.2">
      <c r="A1041" s="111" t="s">
        <v>386</v>
      </c>
      <c r="B1041" s="206"/>
      <c r="C1041" s="79" t="e">
        <f t="shared" si="58"/>
        <v>#DIV/0!</v>
      </c>
      <c r="D1041" s="206"/>
      <c r="E1041" s="79" t="e">
        <f t="shared" si="59"/>
        <v>#DIV/0!</v>
      </c>
    </row>
    <row r="1042" spans="1:5" ht="15" x14ac:dyDescent="0.2">
      <c r="A1042" s="111" t="s">
        <v>380</v>
      </c>
      <c r="B1042" s="206"/>
      <c r="C1042" s="79" t="e">
        <f t="shared" si="58"/>
        <v>#DIV/0!</v>
      </c>
      <c r="D1042" s="206"/>
      <c r="E1042" s="79" t="e">
        <f t="shared" si="59"/>
        <v>#DIV/0!</v>
      </c>
    </row>
    <row r="1043" spans="1:5" ht="15" x14ac:dyDescent="0.2">
      <c r="A1043" s="111" t="s">
        <v>381</v>
      </c>
      <c r="B1043" s="206"/>
      <c r="C1043" s="79" t="e">
        <f t="shared" si="58"/>
        <v>#DIV/0!</v>
      </c>
      <c r="D1043" s="206"/>
      <c r="E1043" s="79" t="e">
        <f t="shared" si="59"/>
        <v>#DIV/0!</v>
      </c>
    </row>
    <row r="1044" spans="1:5" ht="15" x14ac:dyDescent="0.2">
      <c r="A1044" s="297" t="s">
        <v>382</v>
      </c>
      <c r="B1044" s="206"/>
      <c r="C1044" s="79" t="e">
        <f t="shared" si="58"/>
        <v>#DIV/0!</v>
      </c>
      <c r="D1044" s="206"/>
      <c r="E1044" s="79" t="e">
        <f t="shared" si="59"/>
        <v>#DIV/0!</v>
      </c>
    </row>
    <row r="1045" spans="1:5" ht="15" x14ac:dyDescent="0.2">
      <c r="A1045" s="296" t="s">
        <v>383</v>
      </c>
      <c r="B1045" s="206"/>
      <c r="C1045" s="79" t="e">
        <f t="shared" si="58"/>
        <v>#DIV/0!</v>
      </c>
      <c r="D1045" s="206"/>
      <c r="E1045" s="79" t="e">
        <f t="shared" si="59"/>
        <v>#DIV/0!</v>
      </c>
    </row>
    <row r="1046" spans="1:5" ht="15" x14ac:dyDescent="0.2">
      <c r="A1046" s="111" t="s">
        <v>385</v>
      </c>
      <c r="B1046" s="206"/>
      <c r="C1046" s="79" t="e">
        <f t="shared" si="58"/>
        <v>#DIV/0!</v>
      </c>
      <c r="D1046" s="206"/>
      <c r="E1046" s="79" t="e">
        <f t="shared" si="59"/>
        <v>#DIV/0!</v>
      </c>
    </row>
    <row r="1047" spans="1:5" ht="13.5" customHeight="1" x14ac:dyDescent="0.2">
      <c r="A1047" s="111" t="s">
        <v>384</v>
      </c>
      <c r="B1047" s="206"/>
      <c r="C1047" s="79" t="e">
        <f t="shared" si="58"/>
        <v>#DIV/0!</v>
      </c>
      <c r="D1047" s="206"/>
      <c r="E1047" s="79" t="e">
        <f t="shared" si="59"/>
        <v>#DIV/0!</v>
      </c>
    </row>
    <row r="1048" spans="1:5" ht="15" x14ac:dyDescent="0.2">
      <c r="A1048" s="431" t="s">
        <v>465</v>
      </c>
      <c r="B1048" s="206"/>
      <c r="C1048" s="79" t="e">
        <f t="shared" si="58"/>
        <v>#DIV/0!</v>
      </c>
      <c r="D1048" s="206"/>
      <c r="E1048" s="79" t="e">
        <f t="shared" si="59"/>
        <v>#DIV/0!</v>
      </c>
    </row>
    <row r="1049" spans="1:5" ht="15" x14ac:dyDescent="0.25">
      <c r="A1049" s="454" t="s">
        <v>466</v>
      </c>
      <c r="B1049" s="206"/>
      <c r="C1049" s="79" t="e">
        <f t="shared" si="58"/>
        <v>#DIV/0!</v>
      </c>
      <c r="D1049" s="206"/>
      <c r="E1049" s="79" t="e">
        <f t="shared" si="59"/>
        <v>#DIV/0!</v>
      </c>
    </row>
    <row r="1050" spans="1:5" ht="15" x14ac:dyDescent="0.25">
      <c r="A1050" s="454" t="s">
        <v>467</v>
      </c>
      <c r="B1050" s="206"/>
      <c r="C1050" s="79" t="e">
        <f t="shared" si="58"/>
        <v>#DIV/0!</v>
      </c>
      <c r="D1050" s="206"/>
      <c r="E1050" s="79" t="e">
        <f t="shared" si="59"/>
        <v>#DIV/0!</v>
      </c>
    </row>
    <row r="1051" spans="1:5" ht="15" x14ac:dyDescent="0.2">
      <c r="A1051" s="111" t="s">
        <v>449</v>
      </c>
      <c r="B1051" s="206"/>
      <c r="C1051" s="79" t="e">
        <f t="shared" si="58"/>
        <v>#DIV/0!</v>
      </c>
      <c r="D1051" s="206"/>
      <c r="E1051" s="79" t="e">
        <f t="shared" si="59"/>
        <v>#DIV/0!</v>
      </c>
    </row>
    <row r="1052" spans="1:5" ht="15" x14ac:dyDescent="0.2">
      <c r="A1052" s="111" t="s">
        <v>450</v>
      </c>
      <c r="B1052" s="206"/>
      <c r="C1052" s="79" t="e">
        <f t="shared" si="58"/>
        <v>#DIV/0!</v>
      </c>
      <c r="D1052" s="206"/>
      <c r="E1052" s="79" t="e">
        <f t="shared" si="59"/>
        <v>#DIV/0!</v>
      </c>
    </row>
    <row r="1053" spans="1:5" ht="15" x14ac:dyDescent="0.2">
      <c r="A1053" s="431" t="s">
        <v>468</v>
      </c>
      <c r="B1053" s="206"/>
      <c r="C1053" s="79" t="e">
        <f t="shared" si="58"/>
        <v>#DIV/0!</v>
      </c>
      <c r="D1053" s="206"/>
      <c r="E1053" s="79" t="e">
        <f t="shared" si="59"/>
        <v>#DIV/0!</v>
      </c>
    </row>
    <row r="1054" spans="1:5" ht="15" x14ac:dyDescent="0.25">
      <c r="A1054" s="454" t="s">
        <v>469</v>
      </c>
      <c r="B1054" s="206"/>
      <c r="C1054" s="79" t="e">
        <f t="shared" si="58"/>
        <v>#DIV/0!</v>
      </c>
      <c r="D1054" s="206"/>
      <c r="E1054" s="79" t="e">
        <f t="shared" si="59"/>
        <v>#DIV/0!</v>
      </c>
    </row>
    <row r="1055" spans="1:5" ht="15" x14ac:dyDescent="0.25">
      <c r="A1055" s="454" t="s">
        <v>470</v>
      </c>
      <c r="B1055" s="206"/>
      <c r="C1055" s="79" t="e">
        <f t="shared" si="58"/>
        <v>#DIV/0!</v>
      </c>
      <c r="D1055" s="206"/>
      <c r="E1055" s="79" t="e">
        <f t="shared" si="59"/>
        <v>#DIV/0!</v>
      </c>
    </row>
    <row r="1056" spans="1:5" ht="15" x14ac:dyDescent="0.2">
      <c r="A1056" s="111" t="s">
        <v>451</v>
      </c>
      <c r="B1056" s="206"/>
      <c r="C1056" s="79" t="e">
        <f t="shared" si="58"/>
        <v>#DIV/0!</v>
      </c>
      <c r="D1056" s="206"/>
      <c r="E1056" s="79" t="e">
        <f t="shared" si="59"/>
        <v>#DIV/0!</v>
      </c>
    </row>
    <row r="1057" spans="1:5" ht="15" x14ac:dyDescent="0.2">
      <c r="A1057" s="111" t="s">
        <v>452</v>
      </c>
      <c r="B1057" s="206"/>
      <c r="C1057" s="79" t="e">
        <f t="shared" ref="C1057:C1077" si="60">B1057/B$1078*100</f>
        <v>#DIV/0!</v>
      </c>
      <c r="D1057" s="206"/>
      <c r="E1057" s="79" t="e">
        <f t="shared" ref="E1057:E1077" si="61">D1057/D$1078*100</f>
        <v>#DIV/0!</v>
      </c>
    </row>
    <row r="1058" spans="1:5" ht="15" x14ac:dyDescent="0.2">
      <c r="A1058" s="111" t="s">
        <v>265</v>
      </c>
      <c r="B1058" s="206"/>
      <c r="C1058" s="79" t="e">
        <f t="shared" si="60"/>
        <v>#DIV/0!</v>
      </c>
      <c r="D1058" s="206"/>
      <c r="E1058" s="79" t="e">
        <f t="shared" si="61"/>
        <v>#DIV/0!</v>
      </c>
    </row>
    <row r="1059" spans="1:5" ht="15" x14ac:dyDescent="0.2">
      <c r="A1059" s="111" t="s">
        <v>266</v>
      </c>
      <c r="B1059" s="206"/>
      <c r="C1059" s="79" t="e">
        <f t="shared" si="60"/>
        <v>#DIV/0!</v>
      </c>
      <c r="D1059" s="206"/>
      <c r="E1059" s="79" t="e">
        <f t="shared" si="61"/>
        <v>#DIV/0!</v>
      </c>
    </row>
    <row r="1060" spans="1:5" ht="15" x14ac:dyDescent="0.2">
      <c r="A1060" s="297" t="s">
        <v>311</v>
      </c>
      <c r="B1060" s="206"/>
      <c r="C1060" s="79" t="e">
        <f t="shared" si="60"/>
        <v>#DIV/0!</v>
      </c>
      <c r="D1060" s="206"/>
      <c r="E1060" s="79" t="e">
        <f t="shared" si="61"/>
        <v>#DIV/0!</v>
      </c>
    </row>
    <row r="1061" spans="1:5" ht="15" x14ac:dyDescent="0.2">
      <c r="A1061" s="297" t="s">
        <v>396</v>
      </c>
      <c r="B1061" s="206"/>
      <c r="C1061" s="79" t="e">
        <f t="shared" si="60"/>
        <v>#DIV/0!</v>
      </c>
      <c r="D1061" s="206"/>
      <c r="E1061" s="79" t="e">
        <f t="shared" si="61"/>
        <v>#DIV/0!</v>
      </c>
    </row>
    <row r="1062" spans="1:5" ht="15" x14ac:dyDescent="0.2">
      <c r="A1062" s="297" t="s">
        <v>397</v>
      </c>
      <c r="B1062" s="206"/>
      <c r="C1062" s="79" t="e">
        <f t="shared" si="60"/>
        <v>#DIV/0!</v>
      </c>
      <c r="D1062" s="206"/>
      <c r="E1062" s="79" t="e">
        <f t="shared" si="61"/>
        <v>#DIV/0!</v>
      </c>
    </row>
    <row r="1063" spans="1:5" ht="15" x14ac:dyDescent="0.2">
      <c r="A1063" s="111" t="s">
        <v>267</v>
      </c>
      <c r="B1063" s="206"/>
      <c r="C1063" s="79" t="e">
        <f t="shared" si="60"/>
        <v>#DIV/0!</v>
      </c>
      <c r="D1063" s="206"/>
      <c r="E1063" s="79" t="e">
        <f t="shared" si="61"/>
        <v>#DIV/0!</v>
      </c>
    </row>
    <row r="1064" spans="1:5" ht="15" x14ac:dyDescent="0.2">
      <c r="A1064" s="111" t="s">
        <v>268</v>
      </c>
      <c r="B1064" s="206"/>
      <c r="C1064" s="79" t="e">
        <f t="shared" si="60"/>
        <v>#DIV/0!</v>
      </c>
      <c r="D1064" s="206"/>
      <c r="E1064" s="79" t="e">
        <f t="shared" si="61"/>
        <v>#DIV/0!</v>
      </c>
    </row>
    <row r="1065" spans="1:5" ht="15" x14ac:dyDescent="0.2">
      <c r="A1065" s="111" t="s">
        <v>269</v>
      </c>
      <c r="B1065" s="206"/>
      <c r="C1065" s="79" t="e">
        <f t="shared" si="60"/>
        <v>#DIV/0!</v>
      </c>
      <c r="D1065" s="206"/>
      <c r="E1065" s="79" t="e">
        <f t="shared" si="61"/>
        <v>#DIV/0!</v>
      </c>
    </row>
    <row r="1066" spans="1:5" ht="15" x14ac:dyDescent="0.2">
      <c r="A1066" s="111" t="s">
        <v>296</v>
      </c>
      <c r="B1066" s="206"/>
      <c r="C1066" s="79" t="e">
        <f t="shared" si="60"/>
        <v>#DIV/0!</v>
      </c>
      <c r="D1066" s="206"/>
      <c r="E1066" s="79" t="e">
        <f t="shared" si="61"/>
        <v>#DIV/0!</v>
      </c>
    </row>
    <row r="1067" spans="1:5" ht="15" x14ac:dyDescent="0.2">
      <c r="A1067" s="111" t="s">
        <v>453</v>
      </c>
      <c r="B1067" s="206"/>
      <c r="C1067" s="79" t="e">
        <f t="shared" si="60"/>
        <v>#DIV/0!</v>
      </c>
      <c r="D1067" s="206"/>
      <c r="E1067" s="79" t="e">
        <f t="shared" si="61"/>
        <v>#DIV/0!</v>
      </c>
    </row>
    <row r="1068" spans="1:5" ht="15" x14ac:dyDescent="0.2">
      <c r="A1068" s="111" t="s">
        <v>454</v>
      </c>
      <c r="B1068" s="206"/>
      <c r="C1068" s="79" t="e">
        <f t="shared" si="60"/>
        <v>#DIV/0!</v>
      </c>
      <c r="D1068" s="206"/>
      <c r="E1068" s="79" t="e">
        <f t="shared" si="61"/>
        <v>#DIV/0!</v>
      </c>
    </row>
    <row r="1069" spans="1:5" ht="15" x14ac:dyDescent="0.2">
      <c r="A1069" s="111" t="s">
        <v>250</v>
      </c>
      <c r="B1069" s="206"/>
      <c r="C1069" s="79" t="e">
        <f t="shared" si="60"/>
        <v>#DIV/0!</v>
      </c>
      <c r="D1069" s="206"/>
      <c r="E1069" s="79" t="e">
        <f t="shared" si="61"/>
        <v>#DIV/0!</v>
      </c>
    </row>
    <row r="1070" spans="1:5" ht="15" x14ac:dyDescent="0.2">
      <c r="A1070" s="111" t="s">
        <v>251</v>
      </c>
      <c r="B1070" s="206"/>
      <c r="C1070" s="79" t="e">
        <f t="shared" si="60"/>
        <v>#DIV/0!</v>
      </c>
      <c r="D1070" s="206"/>
      <c r="E1070" s="79" t="e">
        <f t="shared" si="61"/>
        <v>#DIV/0!</v>
      </c>
    </row>
    <row r="1071" spans="1:5" ht="15" x14ac:dyDescent="0.2">
      <c r="A1071" s="297" t="s">
        <v>312</v>
      </c>
      <c r="B1071" s="206"/>
      <c r="C1071" s="79" t="e">
        <f t="shared" si="60"/>
        <v>#DIV/0!</v>
      </c>
      <c r="D1071" s="206"/>
      <c r="E1071" s="79" t="e">
        <f t="shared" si="61"/>
        <v>#DIV/0!</v>
      </c>
    </row>
    <row r="1072" spans="1:5" ht="15" x14ac:dyDescent="0.2">
      <c r="A1072" s="112" t="s">
        <v>264</v>
      </c>
      <c r="B1072" s="206"/>
      <c r="C1072" s="79" t="e">
        <f t="shared" si="60"/>
        <v>#DIV/0!</v>
      </c>
      <c r="D1072" s="206"/>
      <c r="E1072" s="79" t="e">
        <f t="shared" si="61"/>
        <v>#DIV/0!</v>
      </c>
    </row>
    <row r="1073" spans="1:5" ht="15" x14ac:dyDescent="0.2">
      <c r="A1073" s="112" t="s">
        <v>270</v>
      </c>
      <c r="B1073" s="206"/>
      <c r="C1073" s="79" t="e">
        <f t="shared" si="60"/>
        <v>#DIV/0!</v>
      </c>
      <c r="D1073" s="206"/>
      <c r="E1073" s="79" t="e">
        <f t="shared" si="61"/>
        <v>#DIV/0!</v>
      </c>
    </row>
    <row r="1074" spans="1:5" ht="15" x14ac:dyDescent="0.2">
      <c r="A1074" s="296" t="s">
        <v>313</v>
      </c>
      <c r="B1074" s="206"/>
      <c r="C1074" s="79" t="e">
        <f t="shared" si="60"/>
        <v>#DIV/0!</v>
      </c>
      <c r="D1074" s="206"/>
      <c r="E1074" s="79" t="e">
        <f t="shared" si="61"/>
        <v>#DIV/0!</v>
      </c>
    </row>
    <row r="1075" spans="1:5" ht="15" x14ac:dyDescent="0.2">
      <c r="A1075" s="180" t="s">
        <v>352</v>
      </c>
      <c r="B1075" s="206"/>
      <c r="C1075" s="79" t="e">
        <f t="shared" si="60"/>
        <v>#DIV/0!</v>
      </c>
      <c r="D1075" s="206"/>
      <c r="E1075" s="79" t="e">
        <f t="shared" si="61"/>
        <v>#DIV/0!</v>
      </c>
    </row>
    <row r="1076" spans="1:5" ht="15" x14ac:dyDescent="0.2">
      <c r="A1076" s="180" t="s">
        <v>353</v>
      </c>
      <c r="B1076" s="206"/>
      <c r="C1076" s="79" t="e">
        <f t="shared" si="60"/>
        <v>#DIV/0!</v>
      </c>
      <c r="D1076" s="206"/>
      <c r="E1076" s="79" t="e">
        <f t="shared" si="61"/>
        <v>#DIV/0!</v>
      </c>
    </row>
    <row r="1077" spans="1:5" ht="15" thickBot="1" x14ac:dyDescent="0.25">
      <c r="A1077" s="113" t="s">
        <v>460</v>
      </c>
      <c r="B1077" s="206"/>
      <c r="C1077" s="79" t="e">
        <f t="shared" si="60"/>
        <v>#DIV/0!</v>
      </c>
      <c r="D1077" s="206"/>
      <c r="E1077" s="79" t="e">
        <f t="shared" si="61"/>
        <v>#DIV/0!</v>
      </c>
    </row>
    <row r="1078" spans="1:5" ht="16.5" thickBot="1" x14ac:dyDescent="0.3">
      <c r="A1078" s="622" t="s">
        <v>239</v>
      </c>
      <c r="B1078" s="623">
        <f>SUM(B986:B1077)</f>
        <v>0</v>
      </c>
      <c r="C1078" s="624"/>
      <c r="D1078" s="623">
        <f>SUM(D986:D1077)</f>
        <v>0</v>
      </c>
      <c r="E1078" s="624"/>
    </row>
    <row r="1079" spans="1:5" ht="16.5" thickBot="1" x14ac:dyDescent="0.3">
      <c r="A1079" s="198" t="s">
        <v>257</v>
      </c>
      <c r="B1079" s="196">
        <f>SUM('Plan2 - UTI'!C204:C207)</f>
        <v>0</v>
      </c>
      <c r="D1079" s="197">
        <f>'Plan2 - UTI'!C208</f>
        <v>0</v>
      </c>
      <c r="E1079" s="26"/>
    </row>
    <row r="1080" spans="1:5" ht="15" thickBot="1" x14ac:dyDescent="0.25">
      <c r="B1080" s="27"/>
      <c r="C1080" s="26"/>
      <c r="D1080" s="27"/>
      <c r="E1080" s="26"/>
    </row>
    <row r="1081" spans="1:5" ht="16.5" thickBot="1" x14ac:dyDescent="0.3">
      <c r="A1081" s="597" t="s">
        <v>188</v>
      </c>
      <c r="B1081" s="598" t="s">
        <v>79</v>
      </c>
      <c r="C1081" s="599"/>
      <c r="D1081" s="600" t="s">
        <v>88</v>
      </c>
      <c r="E1081" s="601"/>
    </row>
    <row r="1082" spans="1:5" ht="25.5" customHeight="1" thickBot="1" x14ac:dyDescent="0.25">
      <c r="A1082" s="114" t="s">
        <v>235</v>
      </c>
      <c r="B1082" s="115" t="s">
        <v>236</v>
      </c>
      <c r="C1082" s="115" t="s">
        <v>237</v>
      </c>
      <c r="D1082" s="115" t="s">
        <v>238</v>
      </c>
      <c r="E1082" s="115" t="s">
        <v>237</v>
      </c>
    </row>
    <row r="1083" spans="1:5" ht="14.25" x14ac:dyDescent="0.2">
      <c r="A1083" s="453" t="s">
        <v>329</v>
      </c>
      <c r="B1083" s="205"/>
      <c r="C1083" s="110" t="e">
        <f t="shared" ref="C1083:C1088" si="62">B1083/B$1175*100</f>
        <v>#DIV/0!</v>
      </c>
      <c r="D1083" s="205"/>
      <c r="E1083" s="110" t="e">
        <f t="shared" ref="E1083:E1088" si="63">D1083/D$1175*100</f>
        <v>#DIV/0!</v>
      </c>
    </row>
    <row r="1084" spans="1:5" ht="14.25" x14ac:dyDescent="0.2">
      <c r="A1084" s="111" t="s">
        <v>327</v>
      </c>
      <c r="B1084" s="206"/>
      <c r="C1084" s="79" t="e">
        <f t="shared" si="62"/>
        <v>#DIV/0!</v>
      </c>
      <c r="D1084" s="206"/>
      <c r="E1084" s="79" t="e">
        <f t="shared" si="63"/>
        <v>#DIV/0!</v>
      </c>
    </row>
    <row r="1085" spans="1:5" ht="14.25" x14ac:dyDescent="0.2">
      <c r="A1085" s="111" t="s">
        <v>328</v>
      </c>
      <c r="B1085" s="206"/>
      <c r="C1085" s="79" t="e">
        <f t="shared" si="62"/>
        <v>#DIV/0!</v>
      </c>
      <c r="D1085" s="206"/>
      <c r="E1085" s="79" t="e">
        <f t="shared" si="63"/>
        <v>#DIV/0!</v>
      </c>
    </row>
    <row r="1086" spans="1:5" ht="14.25" x14ac:dyDescent="0.2">
      <c r="A1086" s="111" t="s">
        <v>259</v>
      </c>
      <c r="B1086" s="206"/>
      <c r="C1086" s="79" t="e">
        <f t="shared" si="62"/>
        <v>#DIV/0!</v>
      </c>
      <c r="D1086" s="206"/>
      <c r="E1086" s="79" t="e">
        <f t="shared" si="63"/>
        <v>#DIV/0!</v>
      </c>
    </row>
    <row r="1087" spans="1:5" ht="14.25" x14ac:dyDescent="0.2">
      <c r="A1087" s="111" t="s">
        <v>260</v>
      </c>
      <c r="B1087" s="206"/>
      <c r="C1087" s="79" t="e">
        <f t="shared" si="62"/>
        <v>#DIV/0!</v>
      </c>
      <c r="D1087" s="206"/>
      <c r="E1087" s="79" t="e">
        <f t="shared" si="63"/>
        <v>#DIV/0!</v>
      </c>
    </row>
    <row r="1088" spans="1:5" ht="14.25" x14ac:dyDescent="0.2">
      <c r="A1088" s="111" t="s">
        <v>261</v>
      </c>
      <c r="B1088" s="206"/>
      <c r="C1088" s="79" t="e">
        <f t="shared" si="62"/>
        <v>#DIV/0!</v>
      </c>
      <c r="D1088" s="206"/>
      <c r="E1088" s="79" t="e">
        <f t="shared" si="63"/>
        <v>#DIV/0!</v>
      </c>
    </row>
    <row r="1089" spans="1:5" ht="14.25" x14ac:dyDescent="0.2">
      <c r="A1089" s="111" t="s">
        <v>262</v>
      </c>
      <c r="B1089" s="206"/>
      <c r="C1089" s="79" t="e">
        <f t="shared" ref="C1089:C1152" si="64">B1089/B$1175*100</f>
        <v>#DIV/0!</v>
      </c>
      <c r="D1089" s="206"/>
      <c r="E1089" s="79" t="e">
        <f t="shared" ref="E1089:E1152" si="65">D1089/D$1175*100</f>
        <v>#DIV/0!</v>
      </c>
    </row>
    <row r="1090" spans="1:5" ht="14.25" x14ac:dyDescent="0.2">
      <c r="A1090" s="111" t="s">
        <v>263</v>
      </c>
      <c r="B1090" s="206"/>
      <c r="C1090" s="79" t="e">
        <f t="shared" si="64"/>
        <v>#DIV/0!</v>
      </c>
      <c r="D1090" s="206"/>
      <c r="E1090" s="79" t="e">
        <f t="shared" si="65"/>
        <v>#DIV/0!</v>
      </c>
    </row>
    <row r="1091" spans="1:5" ht="14.25" x14ac:dyDescent="0.2">
      <c r="A1091" s="111" t="s">
        <v>332</v>
      </c>
      <c r="B1091" s="206"/>
      <c r="C1091" s="79" t="e">
        <f t="shared" si="64"/>
        <v>#DIV/0!</v>
      </c>
      <c r="D1091" s="206"/>
      <c r="E1091" s="79" t="e">
        <f t="shared" si="65"/>
        <v>#DIV/0!</v>
      </c>
    </row>
    <row r="1092" spans="1:5" ht="15" x14ac:dyDescent="0.2">
      <c r="A1092" s="111" t="s">
        <v>462</v>
      </c>
      <c r="B1092" s="206"/>
      <c r="C1092" s="79" t="e">
        <f t="shared" si="64"/>
        <v>#DIV/0!</v>
      </c>
      <c r="D1092" s="206"/>
      <c r="E1092" s="79" t="e">
        <f t="shared" si="65"/>
        <v>#DIV/0!</v>
      </c>
    </row>
    <row r="1093" spans="1:5" ht="15" x14ac:dyDescent="0.25">
      <c r="A1093" s="454" t="s">
        <v>463</v>
      </c>
      <c r="B1093" s="206"/>
      <c r="C1093" s="79" t="e">
        <f t="shared" si="64"/>
        <v>#DIV/0!</v>
      </c>
      <c r="D1093" s="206"/>
      <c r="E1093" s="79" t="e">
        <f t="shared" si="65"/>
        <v>#DIV/0!</v>
      </c>
    </row>
    <row r="1094" spans="1:5" ht="15" x14ac:dyDescent="0.25">
      <c r="A1094" s="454" t="s">
        <v>464</v>
      </c>
      <c r="B1094" s="206"/>
      <c r="C1094" s="79" t="e">
        <f t="shared" si="64"/>
        <v>#DIV/0!</v>
      </c>
      <c r="D1094" s="206"/>
      <c r="E1094" s="79" t="e">
        <f t="shared" si="65"/>
        <v>#DIV/0!</v>
      </c>
    </row>
    <row r="1095" spans="1:5" ht="15" x14ac:dyDescent="0.2">
      <c r="A1095" s="111" t="s">
        <v>448</v>
      </c>
      <c r="B1095" s="206"/>
      <c r="C1095" s="79" t="e">
        <f t="shared" si="64"/>
        <v>#DIV/0!</v>
      </c>
      <c r="D1095" s="206"/>
      <c r="E1095" s="79" t="e">
        <f t="shared" si="65"/>
        <v>#DIV/0!</v>
      </c>
    </row>
    <row r="1096" spans="1:5" ht="15" x14ac:dyDescent="0.2">
      <c r="A1096" s="111" t="s">
        <v>447</v>
      </c>
      <c r="B1096" s="206"/>
      <c r="C1096" s="79" t="e">
        <f t="shared" si="64"/>
        <v>#DIV/0!</v>
      </c>
      <c r="D1096" s="206"/>
      <c r="E1096" s="79" t="e">
        <f t="shared" si="65"/>
        <v>#DIV/0!</v>
      </c>
    </row>
    <row r="1097" spans="1:5" ht="15" x14ac:dyDescent="0.2">
      <c r="A1097" s="111" t="s">
        <v>258</v>
      </c>
      <c r="B1097" s="206"/>
      <c r="C1097" s="79" t="e">
        <f t="shared" si="64"/>
        <v>#DIV/0!</v>
      </c>
      <c r="D1097" s="206"/>
      <c r="E1097" s="79" t="e">
        <f t="shared" si="65"/>
        <v>#DIV/0!</v>
      </c>
    </row>
    <row r="1098" spans="1:5" ht="15" x14ac:dyDescent="0.2">
      <c r="A1098" s="111" t="s">
        <v>297</v>
      </c>
      <c r="B1098" s="206"/>
      <c r="C1098" s="79" t="e">
        <f t="shared" si="64"/>
        <v>#DIV/0!</v>
      </c>
      <c r="D1098" s="206"/>
      <c r="E1098" s="79" t="e">
        <f t="shared" si="65"/>
        <v>#DIV/0!</v>
      </c>
    </row>
    <row r="1099" spans="1:5" ht="15" x14ac:dyDescent="0.2">
      <c r="A1099" s="297" t="s">
        <v>307</v>
      </c>
      <c r="B1099" s="206"/>
      <c r="C1099" s="79" t="e">
        <f t="shared" si="64"/>
        <v>#DIV/0!</v>
      </c>
      <c r="D1099" s="206"/>
      <c r="E1099" s="79" t="e">
        <f t="shared" si="65"/>
        <v>#DIV/0!</v>
      </c>
    </row>
    <row r="1100" spans="1:5" ht="15" x14ac:dyDescent="0.2">
      <c r="A1100" s="111" t="s">
        <v>333</v>
      </c>
      <c r="B1100" s="206"/>
      <c r="C1100" s="79" t="e">
        <f t="shared" si="64"/>
        <v>#DIV/0!</v>
      </c>
      <c r="D1100" s="206"/>
      <c r="E1100" s="79" t="e">
        <f t="shared" si="65"/>
        <v>#DIV/0!</v>
      </c>
    </row>
    <row r="1101" spans="1:5" ht="15" x14ac:dyDescent="0.2">
      <c r="A1101" s="432" t="s">
        <v>334</v>
      </c>
      <c r="B1101" s="206"/>
      <c r="C1101" s="79" t="e">
        <f t="shared" si="64"/>
        <v>#DIV/0!</v>
      </c>
      <c r="D1101" s="206"/>
      <c r="E1101" s="79" t="e">
        <f t="shared" si="65"/>
        <v>#DIV/0!</v>
      </c>
    </row>
    <row r="1102" spans="1:5" ht="15" x14ac:dyDescent="0.2">
      <c r="A1102" s="432" t="s">
        <v>335</v>
      </c>
      <c r="B1102" s="206"/>
      <c r="C1102" s="79" t="e">
        <f t="shared" si="64"/>
        <v>#DIV/0!</v>
      </c>
      <c r="D1102" s="206"/>
      <c r="E1102" s="79" t="e">
        <f t="shared" si="65"/>
        <v>#DIV/0!</v>
      </c>
    </row>
    <row r="1103" spans="1:5" ht="15" x14ac:dyDescent="0.2">
      <c r="A1103" s="180" t="s">
        <v>351</v>
      </c>
      <c r="B1103" s="206"/>
      <c r="C1103" s="79" t="e">
        <f t="shared" si="64"/>
        <v>#DIV/0!</v>
      </c>
      <c r="D1103" s="206"/>
      <c r="E1103" s="79" t="e">
        <f t="shared" si="65"/>
        <v>#DIV/0!</v>
      </c>
    </row>
    <row r="1104" spans="1:5" ht="15" x14ac:dyDescent="0.25">
      <c r="A1104" s="454" t="s">
        <v>275</v>
      </c>
      <c r="B1104" s="206"/>
      <c r="C1104" s="79" t="e">
        <f t="shared" si="64"/>
        <v>#DIV/0!</v>
      </c>
      <c r="D1104" s="206"/>
      <c r="E1104" s="79" t="e">
        <f t="shared" si="65"/>
        <v>#DIV/0!</v>
      </c>
    </row>
    <row r="1105" spans="1:5" ht="15" x14ac:dyDescent="0.25">
      <c r="A1105" s="454" t="s">
        <v>271</v>
      </c>
      <c r="B1105" s="206"/>
      <c r="C1105" s="79" t="e">
        <f t="shared" si="64"/>
        <v>#DIV/0!</v>
      </c>
      <c r="D1105" s="206"/>
      <c r="E1105" s="79" t="e">
        <f t="shared" si="65"/>
        <v>#DIV/0!</v>
      </c>
    </row>
    <row r="1106" spans="1:5" ht="15" x14ac:dyDescent="0.25">
      <c r="A1106" s="454" t="s">
        <v>272</v>
      </c>
      <c r="B1106" s="206"/>
      <c r="C1106" s="79" t="e">
        <f t="shared" si="64"/>
        <v>#DIV/0!</v>
      </c>
      <c r="D1106" s="206"/>
      <c r="E1106" s="79" t="e">
        <f t="shared" si="65"/>
        <v>#DIV/0!</v>
      </c>
    </row>
    <row r="1107" spans="1:5" ht="15" x14ac:dyDescent="0.25">
      <c r="A1107" s="454" t="s">
        <v>355</v>
      </c>
      <c r="B1107" s="206"/>
      <c r="C1107" s="79" t="e">
        <f t="shared" si="64"/>
        <v>#DIV/0!</v>
      </c>
      <c r="D1107" s="206"/>
      <c r="E1107" s="79" t="e">
        <f t="shared" si="65"/>
        <v>#DIV/0!</v>
      </c>
    </row>
    <row r="1108" spans="1:5" ht="15" x14ac:dyDescent="0.25">
      <c r="A1108" s="454" t="s">
        <v>354</v>
      </c>
      <c r="B1108" s="206"/>
      <c r="C1108" s="79" t="e">
        <f t="shared" si="64"/>
        <v>#DIV/0!</v>
      </c>
      <c r="D1108" s="206"/>
      <c r="E1108" s="79" t="e">
        <f t="shared" si="65"/>
        <v>#DIV/0!</v>
      </c>
    </row>
    <row r="1109" spans="1:5" ht="15" x14ac:dyDescent="0.25">
      <c r="A1109" s="454" t="s">
        <v>402</v>
      </c>
      <c r="B1109" s="206"/>
      <c r="C1109" s="79" t="e">
        <f t="shared" si="64"/>
        <v>#DIV/0!</v>
      </c>
      <c r="D1109" s="206"/>
      <c r="E1109" s="79" t="e">
        <f t="shared" si="65"/>
        <v>#DIV/0!</v>
      </c>
    </row>
    <row r="1110" spans="1:5" ht="15" x14ac:dyDescent="0.25">
      <c r="A1110" s="454" t="s">
        <v>403</v>
      </c>
      <c r="B1110" s="206"/>
      <c r="C1110" s="79" t="e">
        <f t="shared" si="64"/>
        <v>#DIV/0!</v>
      </c>
      <c r="D1110" s="206"/>
      <c r="E1110" s="79" t="e">
        <f t="shared" si="65"/>
        <v>#DIV/0!</v>
      </c>
    </row>
    <row r="1111" spans="1:5" ht="15" x14ac:dyDescent="0.2">
      <c r="A1111" s="111" t="s">
        <v>247</v>
      </c>
      <c r="B1111" s="206"/>
      <c r="C1111" s="79" t="e">
        <f t="shared" si="64"/>
        <v>#DIV/0!</v>
      </c>
      <c r="D1111" s="206"/>
      <c r="E1111" s="79" t="e">
        <f t="shared" si="65"/>
        <v>#DIV/0!</v>
      </c>
    </row>
    <row r="1112" spans="1:5" ht="15" x14ac:dyDescent="0.2">
      <c r="A1112" s="111" t="s">
        <v>248</v>
      </c>
      <c r="B1112" s="206"/>
      <c r="C1112" s="79" t="e">
        <f t="shared" si="64"/>
        <v>#DIV/0!</v>
      </c>
      <c r="D1112" s="206"/>
      <c r="E1112" s="79" t="e">
        <f t="shared" si="65"/>
        <v>#DIV/0!</v>
      </c>
    </row>
    <row r="1113" spans="1:5" ht="15" x14ac:dyDescent="0.2">
      <c r="A1113" s="111" t="s">
        <v>246</v>
      </c>
      <c r="B1113" s="206"/>
      <c r="C1113" s="79" t="e">
        <f t="shared" si="64"/>
        <v>#DIV/0!</v>
      </c>
      <c r="D1113" s="206"/>
      <c r="E1113" s="79" t="e">
        <f t="shared" si="65"/>
        <v>#DIV/0!</v>
      </c>
    </row>
    <row r="1114" spans="1:5" ht="15" x14ac:dyDescent="0.2">
      <c r="A1114" s="111" t="s">
        <v>249</v>
      </c>
      <c r="B1114" s="206"/>
      <c r="C1114" s="79" t="e">
        <f t="shared" si="64"/>
        <v>#DIV/0!</v>
      </c>
      <c r="D1114" s="206"/>
      <c r="E1114" s="79" t="e">
        <f t="shared" si="65"/>
        <v>#DIV/0!</v>
      </c>
    </row>
    <row r="1115" spans="1:5" ht="15" x14ac:dyDescent="0.2">
      <c r="A1115" s="111" t="s">
        <v>330</v>
      </c>
      <c r="B1115" s="206"/>
      <c r="C1115" s="79" t="e">
        <f t="shared" si="64"/>
        <v>#DIV/0!</v>
      </c>
      <c r="D1115" s="206"/>
      <c r="E1115" s="79" t="e">
        <f t="shared" si="65"/>
        <v>#DIV/0!</v>
      </c>
    </row>
    <row r="1116" spans="1:5" ht="15" x14ac:dyDescent="0.2">
      <c r="A1116" s="111" t="s">
        <v>331</v>
      </c>
      <c r="B1116" s="206"/>
      <c r="C1116" s="79" t="e">
        <f t="shared" si="64"/>
        <v>#DIV/0!</v>
      </c>
      <c r="D1116" s="206"/>
      <c r="E1116" s="79" t="e">
        <f t="shared" si="65"/>
        <v>#DIV/0!</v>
      </c>
    </row>
    <row r="1117" spans="1:5" ht="15" x14ac:dyDescent="0.2">
      <c r="A1117" s="111" t="s">
        <v>274</v>
      </c>
      <c r="B1117" s="206"/>
      <c r="C1117" s="79" t="e">
        <f t="shared" si="64"/>
        <v>#DIV/0!</v>
      </c>
      <c r="D1117" s="206"/>
      <c r="E1117" s="79" t="e">
        <f t="shared" si="65"/>
        <v>#DIV/0!</v>
      </c>
    </row>
    <row r="1118" spans="1:5" ht="15" x14ac:dyDescent="0.2">
      <c r="A1118" s="111" t="s">
        <v>306</v>
      </c>
      <c r="B1118" s="206"/>
      <c r="C1118" s="79" t="e">
        <f t="shared" si="64"/>
        <v>#DIV/0!</v>
      </c>
      <c r="D1118" s="206"/>
      <c r="E1118" s="79" t="e">
        <f t="shared" si="65"/>
        <v>#DIV/0!</v>
      </c>
    </row>
    <row r="1119" spans="1:5" ht="15" x14ac:dyDescent="0.2">
      <c r="A1119" s="111" t="s">
        <v>273</v>
      </c>
      <c r="B1119" s="206"/>
      <c r="C1119" s="79" t="e">
        <f t="shared" si="64"/>
        <v>#DIV/0!</v>
      </c>
      <c r="D1119" s="206"/>
      <c r="E1119" s="79" t="e">
        <f t="shared" si="65"/>
        <v>#DIV/0!</v>
      </c>
    </row>
    <row r="1120" spans="1:5" ht="15" x14ac:dyDescent="0.2">
      <c r="A1120" s="296" t="s">
        <v>309</v>
      </c>
      <c r="B1120" s="206"/>
      <c r="C1120" s="79" t="e">
        <f t="shared" si="64"/>
        <v>#DIV/0!</v>
      </c>
      <c r="D1120" s="206"/>
      <c r="E1120" s="79" t="e">
        <f t="shared" si="65"/>
        <v>#DIV/0!</v>
      </c>
    </row>
    <row r="1121" spans="1:5" ht="15" x14ac:dyDescent="0.2">
      <c r="A1121" s="296" t="s">
        <v>310</v>
      </c>
      <c r="B1121" s="206"/>
      <c r="C1121" s="79" t="e">
        <f t="shared" si="64"/>
        <v>#DIV/0!</v>
      </c>
      <c r="D1121" s="206"/>
      <c r="E1121" s="79" t="e">
        <f t="shared" si="65"/>
        <v>#DIV/0!</v>
      </c>
    </row>
    <row r="1122" spans="1:5" ht="15" x14ac:dyDescent="0.25">
      <c r="A1122" s="454" t="s">
        <v>394</v>
      </c>
      <c r="B1122" s="206"/>
      <c r="C1122" s="79" t="e">
        <f t="shared" si="64"/>
        <v>#DIV/0!</v>
      </c>
      <c r="D1122" s="206"/>
      <c r="E1122" s="79" t="e">
        <f t="shared" si="65"/>
        <v>#DIV/0!</v>
      </c>
    </row>
    <row r="1123" spans="1:5" ht="15" x14ac:dyDescent="0.2">
      <c r="A1123" s="111" t="s">
        <v>395</v>
      </c>
      <c r="B1123" s="206"/>
      <c r="C1123" s="79" t="e">
        <f t="shared" si="64"/>
        <v>#DIV/0!</v>
      </c>
      <c r="D1123" s="206"/>
      <c r="E1123" s="79" t="e">
        <f t="shared" si="65"/>
        <v>#DIV/0!</v>
      </c>
    </row>
    <row r="1124" spans="1:5" ht="15" x14ac:dyDescent="0.2">
      <c r="A1124" s="111" t="s">
        <v>373</v>
      </c>
      <c r="B1124" s="206"/>
      <c r="C1124" s="79" t="e">
        <f t="shared" si="64"/>
        <v>#DIV/0!</v>
      </c>
      <c r="D1124" s="206"/>
      <c r="E1124" s="79" t="e">
        <f t="shared" si="65"/>
        <v>#DIV/0!</v>
      </c>
    </row>
    <row r="1125" spans="1:5" ht="15" x14ac:dyDescent="0.2">
      <c r="A1125" s="112" t="s">
        <v>374</v>
      </c>
      <c r="B1125" s="206"/>
      <c r="C1125" s="79" t="e">
        <f t="shared" si="64"/>
        <v>#DIV/0!</v>
      </c>
      <c r="D1125" s="206"/>
      <c r="E1125" s="79" t="e">
        <f t="shared" si="65"/>
        <v>#DIV/0!</v>
      </c>
    </row>
    <row r="1126" spans="1:5" ht="15" x14ac:dyDescent="0.2">
      <c r="A1126" s="112" t="s">
        <v>375</v>
      </c>
      <c r="B1126" s="206"/>
      <c r="C1126" s="79" t="e">
        <f t="shared" si="64"/>
        <v>#DIV/0!</v>
      </c>
      <c r="D1126" s="206"/>
      <c r="E1126" s="79" t="e">
        <f t="shared" si="65"/>
        <v>#DIV/0!</v>
      </c>
    </row>
    <row r="1127" spans="1:5" ht="15" x14ac:dyDescent="0.2">
      <c r="A1127" s="296" t="s">
        <v>376</v>
      </c>
      <c r="B1127" s="206"/>
      <c r="C1127" s="79" t="e">
        <f t="shared" si="64"/>
        <v>#DIV/0!</v>
      </c>
      <c r="D1127" s="206"/>
      <c r="E1127" s="79" t="e">
        <f t="shared" si="65"/>
        <v>#DIV/0!</v>
      </c>
    </row>
    <row r="1128" spans="1:5" ht="15" x14ac:dyDescent="0.2">
      <c r="A1128" s="296" t="s">
        <v>377</v>
      </c>
      <c r="B1128" s="206"/>
      <c r="C1128" s="79" t="e">
        <f t="shared" si="64"/>
        <v>#DIV/0!</v>
      </c>
      <c r="D1128" s="206"/>
      <c r="E1128" s="79" t="e">
        <f t="shared" si="65"/>
        <v>#DIV/0!</v>
      </c>
    </row>
    <row r="1129" spans="1:5" ht="15" x14ac:dyDescent="0.2">
      <c r="A1129" s="112" t="s">
        <v>379</v>
      </c>
      <c r="B1129" s="206"/>
      <c r="C1129" s="79" t="e">
        <f t="shared" si="64"/>
        <v>#DIV/0!</v>
      </c>
      <c r="D1129" s="206"/>
      <c r="E1129" s="79" t="e">
        <f t="shared" si="65"/>
        <v>#DIV/0!</v>
      </c>
    </row>
    <row r="1130" spans="1:5" ht="15" x14ac:dyDescent="0.2">
      <c r="A1130" s="112" t="s">
        <v>378</v>
      </c>
      <c r="B1130" s="206"/>
      <c r="C1130" s="79" t="e">
        <f t="shared" si="64"/>
        <v>#DIV/0!</v>
      </c>
      <c r="D1130" s="206"/>
      <c r="E1130" s="79" t="e">
        <f t="shared" si="65"/>
        <v>#DIV/0!</v>
      </c>
    </row>
    <row r="1131" spans="1:5" ht="15" x14ac:dyDescent="0.2">
      <c r="A1131" s="111" t="s">
        <v>387</v>
      </c>
      <c r="B1131" s="206"/>
      <c r="C1131" s="79" t="e">
        <f t="shared" si="64"/>
        <v>#DIV/0!</v>
      </c>
      <c r="D1131" s="206"/>
      <c r="E1131" s="79" t="e">
        <f t="shared" si="65"/>
        <v>#DIV/0!</v>
      </c>
    </row>
    <row r="1132" spans="1:5" ht="15" x14ac:dyDescent="0.2">
      <c r="A1132" s="111" t="s">
        <v>388</v>
      </c>
      <c r="B1132" s="206"/>
      <c r="C1132" s="79" t="e">
        <f t="shared" si="64"/>
        <v>#DIV/0!</v>
      </c>
      <c r="D1132" s="206"/>
      <c r="E1132" s="79" t="e">
        <f t="shared" si="65"/>
        <v>#DIV/0!</v>
      </c>
    </row>
    <row r="1133" spans="1:5" ht="15" x14ac:dyDescent="0.2">
      <c r="A1133" s="111" t="s">
        <v>389</v>
      </c>
      <c r="B1133" s="206"/>
      <c r="C1133" s="79" t="e">
        <f t="shared" si="64"/>
        <v>#DIV/0!</v>
      </c>
      <c r="D1133" s="206"/>
      <c r="E1133" s="79" t="e">
        <f t="shared" si="65"/>
        <v>#DIV/0!</v>
      </c>
    </row>
    <row r="1134" spans="1:5" ht="15" x14ac:dyDescent="0.2">
      <c r="A1134" s="297" t="s">
        <v>390</v>
      </c>
      <c r="B1134" s="206"/>
      <c r="C1134" s="79" t="e">
        <f t="shared" si="64"/>
        <v>#DIV/0!</v>
      </c>
      <c r="D1134" s="206"/>
      <c r="E1134" s="79" t="e">
        <f t="shared" si="65"/>
        <v>#DIV/0!</v>
      </c>
    </row>
    <row r="1135" spans="1:5" ht="15" x14ac:dyDescent="0.2">
      <c r="A1135" s="296" t="s">
        <v>391</v>
      </c>
      <c r="B1135" s="206"/>
      <c r="C1135" s="79" t="e">
        <f t="shared" si="64"/>
        <v>#DIV/0!</v>
      </c>
      <c r="D1135" s="206"/>
      <c r="E1135" s="79" t="e">
        <f t="shared" si="65"/>
        <v>#DIV/0!</v>
      </c>
    </row>
    <row r="1136" spans="1:5" ht="15" x14ac:dyDescent="0.2">
      <c r="A1136" s="111" t="s">
        <v>393</v>
      </c>
      <c r="B1136" s="206"/>
      <c r="C1136" s="79" t="e">
        <f t="shared" si="64"/>
        <v>#DIV/0!</v>
      </c>
      <c r="D1136" s="206"/>
      <c r="E1136" s="79" t="e">
        <f t="shared" si="65"/>
        <v>#DIV/0!</v>
      </c>
    </row>
    <row r="1137" spans="1:5" ht="15" x14ac:dyDescent="0.2">
      <c r="A1137" s="111" t="s">
        <v>392</v>
      </c>
      <c r="B1137" s="206"/>
      <c r="C1137" s="79" t="e">
        <f t="shared" si="64"/>
        <v>#DIV/0!</v>
      </c>
      <c r="D1137" s="206"/>
      <c r="E1137" s="79" t="e">
        <f t="shared" si="65"/>
        <v>#DIV/0!</v>
      </c>
    </row>
    <row r="1138" spans="1:5" ht="15" x14ac:dyDescent="0.2">
      <c r="A1138" s="111" t="s">
        <v>386</v>
      </c>
      <c r="B1138" s="206"/>
      <c r="C1138" s="79" t="e">
        <f t="shared" si="64"/>
        <v>#DIV/0!</v>
      </c>
      <c r="D1138" s="206"/>
      <c r="E1138" s="79" t="e">
        <f t="shared" si="65"/>
        <v>#DIV/0!</v>
      </c>
    </row>
    <row r="1139" spans="1:5" ht="15" x14ac:dyDescent="0.2">
      <c r="A1139" s="111" t="s">
        <v>380</v>
      </c>
      <c r="B1139" s="206"/>
      <c r="C1139" s="79" t="e">
        <f t="shared" si="64"/>
        <v>#DIV/0!</v>
      </c>
      <c r="D1139" s="206"/>
      <c r="E1139" s="79" t="e">
        <f t="shared" si="65"/>
        <v>#DIV/0!</v>
      </c>
    </row>
    <row r="1140" spans="1:5" ht="15" x14ac:dyDescent="0.2">
      <c r="A1140" s="111" t="s">
        <v>381</v>
      </c>
      <c r="B1140" s="206"/>
      <c r="C1140" s="79" t="e">
        <f t="shared" si="64"/>
        <v>#DIV/0!</v>
      </c>
      <c r="D1140" s="206"/>
      <c r="E1140" s="79" t="e">
        <f t="shared" si="65"/>
        <v>#DIV/0!</v>
      </c>
    </row>
    <row r="1141" spans="1:5" ht="15" x14ac:dyDescent="0.2">
      <c r="A1141" s="297" t="s">
        <v>382</v>
      </c>
      <c r="B1141" s="206"/>
      <c r="C1141" s="79" t="e">
        <f t="shared" si="64"/>
        <v>#DIV/0!</v>
      </c>
      <c r="D1141" s="206"/>
      <c r="E1141" s="79" t="e">
        <f t="shared" si="65"/>
        <v>#DIV/0!</v>
      </c>
    </row>
    <row r="1142" spans="1:5" ht="15" x14ac:dyDescent="0.2">
      <c r="A1142" s="296" t="s">
        <v>383</v>
      </c>
      <c r="B1142" s="206"/>
      <c r="C1142" s="79" t="e">
        <f t="shared" si="64"/>
        <v>#DIV/0!</v>
      </c>
      <c r="D1142" s="206"/>
      <c r="E1142" s="79" t="e">
        <f t="shared" si="65"/>
        <v>#DIV/0!</v>
      </c>
    </row>
    <row r="1143" spans="1:5" ht="15" x14ac:dyDescent="0.2">
      <c r="A1143" s="111" t="s">
        <v>385</v>
      </c>
      <c r="B1143" s="206"/>
      <c r="C1143" s="79" t="e">
        <f t="shared" si="64"/>
        <v>#DIV/0!</v>
      </c>
      <c r="D1143" s="206"/>
      <c r="E1143" s="79" t="e">
        <f t="shared" si="65"/>
        <v>#DIV/0!</v>
      </c>
    </row>
    <row r="1144" spans="1:5" ht="13.5" customHeight="1" x14ac:dyDescent="0.2">
      <c r="A1144" s="111" t="s">
        <v>384</v>
      </c>
      <c r="B1144" s="206"/>
      <c r="C1144" s="79" t="e">
        <f t="shared" si="64"/>
        <v>#DIV/0!</v>
      </c>
      <c r="D1144" s="206"/>
      <c r="E1144" s="79" t="e">
        <f t="shared" si="65"/>
        <v>#DIV/0!</v>
      </c>
    </row>
    <row r="1145" spans="1:5" ht="15" x14ac:dyDescent="0.2">
      <c r="A1145" s="431" t="s">
        <v>465</v>
      </c>
      <c r="B1145" s="206"/>
      <c r="C1145" s="79" t="e">
        <f t="shared" si="64"/>
        <v>#DIV/0!</v>
      </c>
      <c r="D1145" s="206"/>
      <c r="E1145" s="79" t="e">
        <f t="shared" si="65"/>
        <v>#DIV/0!</v>
      </c>
    </row>
    <row r="1146" spans="1:5" ht="15" x14ac:dyDescent="0.25">
      <c r="A1146" s="454" t="s">
        <v>466</v>
      </c>
      <c r="B1146" s="206"/>
      <c r="C1146" s="79" t="e">
        <f t="shared" si="64"/>
        <v>#DIV/0!</v>
      </c>
      <c r="D1146" s="206"/>
      <c r="E1146" s="79" t="e">
        <f t="shared" si="65"/>
        <v>#DIV/0!</v>
      </c>
    </row>
    <row r="1147" spans="1:5" ht="15" x14ac:dyDescent="0.25">
      <c r="A1147" s="454" t="s">
        <v>467</v>
      </c>
      <c r="B1147" s="206"/>
      <c r="C1147" s="79" t="e">
        <f t="shared" si="64"/>
        <v>#DIV/0!</v>
      </c>
      <c r="D1147" s="206"/>
      <c r="E1147" s="79" t="e">
        <f t="shared" si="65"/>
        <v>#DIV/0!</v>
      </c>
    </row>
    <row r="1148" spans="1:5" ht="15" x14ac:dyDescent="0.2">
      <c r="A1148" s="111" t="s">
        <v>449</v>
      </c>
      <c r="B1148" s="206"/>
      <c r="C1148" s="79" t="e">
        <f t="shared" si="64"/>
        <v>#DIV/0!</v>
      </c>
      <c r="D1148" s="206"/>
      <c r="E1148" s="79" t="e">
        <f t="shared" si="65"/>
        <v>#DIV/0!</v>
      </c>
    </row>
    <row r="1149" spans="1:5" ht="15" x14ac:dyDescent="0.2">
      <c r="A1149" s="111" t="s">
        <v>450</v>
      </c>
      <c r="B1149" s="206"/>
      <c r="C1149" s="79" t="e">
        <f t="shared" si="64"/>
        <v>#DIV/0!</v>
      </c>
      <c r="D1149" s="206"/>
      <c r="E1149" s="79" t="e">
        <f t="shared" si="65"/>
        <v>#DIV/0!</v>
      </c>
    </row>
    <row r="1150" spans="1:5" ht="15" x14ac:dyDescent="0.2">
      <c r="A1150" s="431" t="s">
        <v>468</v>
      </c>
      <c r="B1150" s="206"/>
      <c r="C1150" s="79" t="e">
        <f t="shared" si="64"/>
        <v>#DIV/0!</v>
      </c>
      <c r="D1150" s="206"/>
      <c r="E1150" s="79" t="e">
        <f t="shared" si="65"/>
        <v>#DIV/0!</v>
      </c>
    </row>
    <row r="1151" spans="1:5" ht="15" x14ac:dyDescent="0.25">
      <c r="A1151" s="454" t="s">
        <v>469</v>
      </c>
      <c r="B1151" s="206"/>
      <c r="C1151" s="79" t="e">
        <f t="shared" si="64"/>
        <v>#DIV/0!</v>
      </c>
      <c r="D1151" s="206"/>
      <c r="E1151" s="79" t="e">
        <f t="shared" si="65"/>
        <v>#DIV/0!</v>
      </c>
    </row>
    <row r="1152" spans="1:5" ht="15" x14ac:dyDescent="0.25">
      <c r="A1152" s="454" t="s">
        <v>470</v>
      </c>
      <c r="B1152" s="206"/>
      <c r="C1152" s="79" t="e">
        <f t="shared" si="64"/>
        <v>#DIV/0!</v>
      </c>
      <c r="D1152" s="206"/>
      <c r="E1152" s="79" t="e">
        <f t="shared" si="65"/>
        <v>#DIV/0!</v>
      </c>
    </row>
    <row r="1153" spans="1:5" ht="15" x14ac:dyDescent="0.2">
      <c r="A1153" s="111" t="s">
        <v>451</v>
      </c>
      <c r="B1153" s="206"/>
      <c r="C1153" s="79" t="e">
        <f t="shared" ref="C1153:C1174" si="66">B1153/B$1175*100</f>
        <v>#DIV/0!</v>
      </c>
      <c r="D1153" s="206"/>
      <c r="E1153" s="79" t="e">
        <f t="shared" ref="E1153:E1174" si="67">D1153/D$1175*100</f>
        <v>#DIV/0!</v>
      </c>
    </row>
    <row r="1154" spans="1:5" ht="15" x14ac:dyDescent="0.2">
      <c r="A1154" s="111" t="s">
        <v>452</v>
      </c>
      <c r="B1154" s="206"/>
      <c r="C1154" s="79" t="e">
        <f t="shared" si="66"/>
        <v>#DIV/0!</v>
      </c>
      <c r="D1154" s="206"/>
      <c r="E1154" s="79" t="e">
        <f t="shared" si="67"/>
        <v>#DIV/0!</v>
      </c>
    </row>
    <row r="1155" spans="1:5" ht="15" x14ac:dyDescent="0.2">
      <c r="A1155" s="111" t="s">
        <v>265</v>
      </c>
      <c r="B1155" s="206"/>
      <c r="C1155" s="79" t="e">
        <f t="shared" si="66"/>
        <v>#DIV/0!</v>
      </c>
      <c r="D1155" s="206"/>
      <c r="E1155" s="79" t="e">
        <f t="shared" si="67"/>
        <v>#DIV/0!</v>
      </c>
    </row>
    <row r="1156" spans="1:5" ht="15" x14ac:dyDescent="0.2">
      <c r="A1156" s="111" t="s">
        <v>266</v>
      </c>
      <c r="B1156" s="206"/>
      <c r="C1156" s="79" t="e">
        <f t="shared" si="66"/>
        <v>#DIV/0!</v>
      </c>
      <c r="D1156" s="206"/>
      <c r="E1156" s="79" t="e">
        <f t="shared" si="67"/>
        <v>#DIV/0!</v>
      </c>
    </row>
    <row r="1157" spans="1:5" ht="15" x14ac:dyDescent="0.2">
      <c r="A1157" s="297" t="s">
        <v>311</v>
      </c>
      <c r="B1157" s="206"/>
      <c r="C1157" s="79" t="e">
        <f t="shared" si="66"/>
        <v>#DIV/0!</v>
      </c>
      <c r="D1157" s="206"/>
      <c r="E1157" s="79" t="e">
        <f t="shared" si="67"/>
        <v>#DIV/0!</v>
      </c>
    </row>
    <row r="1158" spans="1:5" ht="15" x14ac:dyDescent="0.2">
      <c r="A1158" s="297" t="s">
        <v>396</v>
      </c>
      <c r="B1158" s="206"/>
      <c r="C1158" s="79" t="e">
        <f t="shared" si="66"/>
        <v>#DIV/0!</v>
      </c>
      <c r="D1158" s="206"/>
      <c r="E1158" s="79" t="e">
        <f t="shared" si="67"/>
        <v>#DIV/0!</v>
      </c>
    </row>
    <row r="1159" spans="1:5" ht="15" x14ac:dyDescent="0.2">
      <c r="A1159" s="297" t="s">
        <v>397</v>
      </c>
      <c r="B1159" s="206"/>
      <c r="C1159" s="79" t="e">
        <f t="shared" si="66"/>
        <v>#DIV/0!</v>
      </c>
      <c r="D1159" s="206"/>
      <c r="E1159" s="79" t="e">
        <f t="shared" si="67"/>
        <v>#DIV/0!</v>
      </c>
    </row>
    <row r="1160" spans="1:5" ht="15" x14ac:dyDescent="0.2">
      <c r="A1160" s="111" t="s">
        <v>267</v>
      </c>
      <c r="B1160" s="206"/>
      <c r="C1160" s="79" t="e">
        <f t="shared" si="66"/>
        <v>#DIV/0!</v>
      </c>
      <c r="D1160" s="206"/>
      <c r="E1160" s="79" t="e">
        <f t="shared" si="67"/>
        <v>#DIV/0!</v>
      </c>
    </row>
    <row r="1161" spans="1:5" ht="15" x14ac:dyDescent="0.2">
      <c r="A1161" s="111" t="s">
        <v>268</v>
      </c>
      <c r="B1161" s="206"/>
      <c r="C1161" s="79" t="e">
        <f t="shared" si="66"/>
        <v>#DIV/0!</v>
      </c>
      <c r="D1161" s="206"/>
      <c r="E1161" s="79" t="e">
        <f t="shared" si="67"/>
        <v>#DIV/0!</v>
      </c>
    </row>
    <row r="1162" spans="1:5" ht="15" x14ac:dyDescent="0.2">
      <c r="A1162" s="111" t="s">
        <v>269</v>
      </c>
      <c r="B1162" s="206"/>
      <c r="C1162" s="79" t="e">
        <f t="shared" si="66"/>
        <v>#DIV/0!</v>
      </c>
      <c r="D1162" s="206"/>
      <c r="E1162" s="79" t="e">
        <f t="shared" si="67"/>
        <v>#DIV/0!</v>
      </c>
    </row>
    <row r="1163" spans="1:5" ht="15" x14ac:dyDescent="0.2">
      <c r="A1163" s="111" t="s">
        <v>296</v>
      </c>
      <c r="B1163" s="206"/>
      <c r="C1163" s="79" t="e">
        <f t="shared" si="66"/>
        <v>#DIV/0!</v>
      </c>
      <c r="D1163" s="206"/>
      <c r="E1163" s="79" t="e">
        <f t="shared" si="67"/>
        <v>#DIV/0!</v>
      </c>
    </row>
    <row r="1164" spans="1:5" ht="15" x14ac:dyDescent="0.2">
      <c r="A1164" s="111" t="s">
        <v>453</v>
      </c>
      <c r="B1164" s="206"/>
      <c r="C1164" s="79" t="e">
        <f t="shared" si="66"/>
        <v>#DIV/0!</v>
      </c>
      <c r="D1164" s="206"/>
      <c r="E1164" s="79" t="e">
        <f t="shared" si="67"/>
        <v>#DIV/0!</v>
      </c>
    </row>
    <row r="1165" spans="1:5" ht="15" x14ac:dyDescent="0.2">
      <c r="A1165" s="111" t="s">
        <v>454</v>
      </c>
      <c r="B1165" s="206"/>
      <c r="C1165" s="79" t="e">
        <f t="shared" si="66"/>
        <v>#DIV/0!</v>
      </c>
      <c r="D1165" s="206"/>
      <c r="E1165" s="79" t="e">
        <f t="shared" si="67"/>
        <v>#DIV/0!</v>
      </c>
    </row>
    <row r="1166" spans="1:5" ht="15" x14ac:dyDescent="0.2">
      <c r="A1166" s="111" t="s">
        <v>250</v>
      </c>
      <c r="B1166" s="206"/>
      <c r="C1166" s="79" t="e">
        <f t="shared" si="66"/>
        <v>#DIV/0!</v>
      </c>
      <c r="D1166" s="206"/>
      <c r="E1166" s="79" t="e">
        <f t="shared" si="67"/>
        <v>#DIV/0!</v>
      </c>
    </row>
    <row r="1167" spans="1:5" ht="15" x14ac:dyDescent="0.2">
      <c r="A1167" s="111" t="s">
        <v>251</v>
      </c>
      <c r="B1167" s="206"/>
      <c r="C1167" s="79" t="e">
        <f t="shared" si="66"/>
        <v>#DIV/0!</v>
      </c>
      <c r="D1167" s="206"/>
      <c r="E1167" s="79" t="e">
        <f t="shared" si="67"/>
        <v>#DIV/0!</v>
      </c>
    </row>
    <row r="1168" spans="1:5" ht="15" x14ac:dyDescent="0.2">
      <c r="A1168" s="297" t="s">
        <v>312</v>
      </c>
      <c r="B1168" s="206"/>
      <c r="C1168" s="79" t="e">
        <f t="shared" si="66"/>
        <v>#DIV/0!</v>
      </c>
      <c r="D1168" s="206"/>
      <c r="E1168" s="79" t="e">
        <f t="shared" si="67"/>
        <v>#DIV/0!</v>
      </c>
    </row>
    <row r="1169" spans="1:5" ht="15" x14ac:dyDescent="0.2">
      <c r="A1169" s="112" t="s">
        <v>264</v>
      </c>
      <c r="B1169" s="206"/>
      <c r="C1169" s="79" t="e">
        <f t="shared" si="66"/>
        <v>#DIV/0!</v>
      </c>
      <c r="D1169" s="206"/>
      <c r="E1169" s="79" t="e">
        <f t="shared" si="67"/>
        <v>#DIV/0!</v>
      </c>
    </row>
    <row r="1170" spans="1:5" ht="15" x14ac:dyDescent="0.2">
      <c r="A1170" s="112" t="s">
        <v>270</v>
      </c>
      <c r="B1170" s="206"/>
      <c r="C1170" s="79" t="e">
        <f t="shared" si="66"/>
        <v>#DIV/0!</v>
      </c>
      <c r="D1170" s="206"/>
      <c r="E1170" s="79" t="e">
        <f t="shared" si="67"/>
        <v>#DIV/0!</v>
      </c>
    </row>
    <row r="1171" spans="1:5" ht="15" x14ac:dyDescent="0.2">
      <c r="A1171" s="296" t="s">
        <v>313</v>
      </c>
      <c r="B1171" s="206"/>
      <c r="C1171" s="79" t="e">
        <f t="shared" si="66"/>
        <v>#DIV/0!</v>
      </c>
      <c r="D1171" s="206"/>
      <c r="E1171" s="79" t="e">
        <f t="shared" si="67"/>
        <v>#DIV/0!</v>
      </c>
    </row>
    <row r="1172" spans="1:5" ht="15" x14ac:dyDescent="0.2">
      <c r="A1172" s="180" t="s">
        <v>352</v>
      </c>
      <c r="B1172" s="206"/>
      <c r="C1172" s="79" t="e">
        <f t="shared" si="66"/>
        <v>#DIV/0!</v>
      </c>
      <c r="D1172" s="206"/>
      <c r="E1172" s="79" t="e">
        <f t="shared" si="67"/>
        <v>#DIV/0!</v>
      </c>
    </row>
    <row r="1173" spans="1:5" ht="15" x14ac:dyDescent="0.2">
      <c r="A1173" s="180" t="s">
        <v>353</v>
      </c>
      <c r="B1173" s="206"/>
      <c r="C1173" s="79" t="e">
        <f t="shared" si="66"/>
        <v>#DIV/0!</v>
      </c>
      <c r="D1173" s="206"/>
      <c r="E1173" s="79" t="e">
        <f t="shared" si="67"/>
        <v>#DIV/0!</v>
      </c>
    </row>
    <row r="1174" spans="1:5" ht="15" thickBot="1" x14ac:dyDescent="0.25">
      <c r="A1174" s="113" t="s">
        <v>460</v>
      </c>
      <c r="B1174" s="206"/>
      <c r="C1174" s="79" t="e">
        <f t="shared" si="66"/>
        <v>#DIV/0!</v>
      </c>
      <c r="D1174" s="206"/>
      <c r="E1174" s="79" t="e">
        <f t="shared" si="67"/>
        <v>#DIV/0!</v>
      </c>
    </row>
    <row r="1175" spans="1:5" ht="16.5" thickBot="1" x14ac:dyDescent="0.3">
      <c r="A1175" s="622" t="s">
        <v>239</v>
      </c>
      <c r="B1175" s="623">
        <f>SUM(B1083:B1174)</f>
        <v>0</v>
      </c>
      <c r="C1175" s="624"/>
      <c r="D1175" s="623">
        <f>SUM(D1083:D1174)</f>
        <v>0</v>
      </c>
      <c r="E1175" s="624"/>
    </row>
    <row r="1176" spans="1:5" ht="16.5" thickBot="1" x14ac:dyDescent="0.3">
      <c r="A1176" s="198" t="s">
        <v>257</v>
      </c>
      <c r="B1176" s="196">
        <f>SUM('Plan2 - UTI'!C221:C224)</f>
        <v>0</v>
      </c>
      <c r="D1176" s="197">
        <f>'Plan2 - UTI'!C225</f>
        <v>0</v>
      </c>
      <c r="E1176" s="26"/>
    </row>
    <row r="1177" spans="1:5" ht="16.5" thickBot="1" x14ac:dyDescent="0.3">
      <c r="B1177" s="182"/>
      <c r="D1177" s="183"/>
      <c r="E1177" s="26"/>
    </row>
    <row r="1178" spans="1:5" ht="15.75" thickBot="1" x14ac:dyDescent="0.25">
      <c r="A1178" s="516" t="s">
        <v>252</v>
      </c>
      <c r="B1178" s="517"/>
      <c r="C1178" s="518"/>
      <c r="D1178" s="517"/>
      <c r="E1178" s="519"/>
    </row>
    <row r="1179" spans="1:5" ht="16.5" thickBot="1" x14ac:dyDescent="0.3">
      <c r="A1179" s="597" t="s">
        <v>439</v>
      </c>
      <c r="B1179" s="598" t="s">
        <v>79</v>
      </c>
      <c r="C1179" s="599"/>
      <c r="D1179" s="600" t="s">
        <v>88</v>
      </c>
      <c r="E1179" s="601"/>
    </row>
    <row r="1180" spans="1:5" ht="28.5" customHeight="1" thickBot="1" x14ac:dyDescent="0.25">
      <c r="A1180" s="114" t="s">
        <v>235</v>
      </c>
      <c r="B1180" s="115" t="s">
        <v>236</v>
      </c>
      <c r="C1180" s="115" t="s">
        <v>237</v>
      </c>
      <c r="D1180" s="115" t="s">
        <v>238</v>
      </c>
      <c r="E1180" s="115" t="s">
        <v>237</v>
      </c>
    </row>
    <row r="1181" spans="1:5" ht="15.75" thickBot="1" x14ac:dyDescent="0.3">
      <c r="A1181" s="453" t="s">
        <v>329</v>
      </c>
      <c r="B1181" s="246">
        <f t="shared" ref="B1181:B1187" si="68">B16+B113+B210+B307+B404+B501+B598+B695+B792+B889+B986+B1083</f>
        <v>0</v>
      </c>
      <c r="C1181" s="424" t="e">
        <f t="shared" ref="C1181:C1187" si="69">B1181/B$1273*100</f>
        <v>#DIV/0!</v>
      </c>
      <c r="D1181" s="246">
        <f>D16+D113+D210+D307+D404+D501+D598+D695+D792+D986+D1083+D889</f>
        <v>0</v>
      </c>
      <c r="E1181" s="424" t="e">
        <f t="shared" ref="E1181:E1187" si="70">D1181/D$1273*100</f>
        <v>#DIV/0!</v>
      </c>
    </row>
    <row r="1182" spans="1:5" ht="15.75" thickBot="1" x14ac:dyDescent="0.3">
      <c r="A1182" s="111" t="s">
        <v>327</v>
      </c>
      <c r="B1182" s="247">
        <f t="shared" si="68"/>
        <v>0</v>
      </c>
      <c r="C1182" s="425" t="e">
        <f t="shared" si="69"/>
        <v>#DIV/0!</v>
      </c>
      <c r="D1182" s="246">
        <f t="shared" ref="D1182:D1245" si="71">D17+D114+D211+D308+D405+D502+D599+D696+D793+D987+D1084+D890</f>
        <v>0</v>
      </c>
      <c r="E1182" s="425" t="e">
        <f t="shared" si="70"/>
        <v>#DIV/0!</v>
      </c>
    </row>
    <row r="1183" spans="1:5" ht="15.75" thickBot="1" x14ac:dyDescent="0.3">
      <c r="A1183" s="111" t="s">
        <v>328</v>
      </c>
      <c r="B1183" s="247">
        <f t="shared" si="68"/>
        <v>0</v>
      </c>
      <c r="C1183" s="425" t="e">
        <f t="shared" si="69"/>
        <v>#DIV/0!</v>
      </c>
      <c r="D1183" s="246">
        <f t="shared" si="71"/>
        <v>0</v>
      </c>
      <c r="E1183" s="425" t="e">
        <f t="shared" si="70"/>
        <v>#DIV/0!</v>
      </c>
    </row>
    <row r="1184" spans="1:5" ht="15.75" thickBot="1" x14ac:dyDescent="0.3">
      <c r="A1184" s="111" t="s">
        <v>259</v>
      </c>
      <c r="B1184" s="247">
        <f t="shared" si="68"/>
        <v>0</v>
      </c>
      <c r="C1184" s="425" t="e">
        <f t="shared" si="69"/>
        <v>#DIV/0!</v>
      </c>
      <c r="D1184" s="246">
        <f t="shared" si="71"/>
        <v>0</v>
      </c>
      <c r="E1184" s="425" t="e">
        <f t="shared" si="70"/>
        <v>#DIV/0!</v>
      </c>
    </row>
    <row r="1185" spans="1:5" ht="15.75" thickBot="1" x14ac:dyDescent="0.3">
      <c r="A1185" s="111" t="s">
        <v>260</v>
      </c>
      <c r="B1185" s="247">
        <f t="shared" si="68"/>
        <v>0</v>
      </c>
      <c r="C1185" s="425" t="e">
        <f t="shared" si="69"/>
        <v>#DIV/0!</v>
      </c>
      <c r="D1185" s="246">
        <f t="shared" si="71"/>
        <v>0</v>
      </c>
      <c r="E1185" s="425" t="e">
        <f t="shared" si="70"/>
        <v>#DIV/0!</v>
      </c>
    </row>
    <row r="1186" spans="1:5" ht="15.75" thickBot="1" x14ac:dyDescent="0.3">
      <c r="A1186" s="111" t="s">
        <v>261</v>
      </c>
      <c r="B1186" s="247">
        <f t="shared" si="68"/>
        <v>0</v>
      </c>
      <c r="C1186" s="425" t="e">
        <f t="shared" si="69"/>
        <v>#DIV/0!</v>
      </c>
      <c r="D1186" s="246">
        <f t="shared" si="71"/>
        <v>0</v>
      </c>
      <c r="E1186" s="425" t="e">
        <f t="shared" si="70"/>
        <v>#DIV/0!</v>
      </c>
    </row>
    <row r="1187" spans="1:5" ht="15.75" thickBot="1" x14ac:dyDescent="0.3">
      <c r="A1187" s="111" t="s">
        <v>262</v>
      </c>
      <c r="B1187" s="247">
        <f t="shared" si="68"/>
        <v>0</v>
      </c>
      <c r="C1187" s="425" t="e">
        <f t="shared" si="69"/>
        <v>#DIV/0!</v>
      </c>
      <c r="D1187" s="246">
        <f t="shared" si="71"/>
        <v>0</v>
      </c>
      <c r="E1187" s="425" t="e">
        <f t="shared" si="70"/>
        <v>#DIV/0!</v>
      </c>
    </row>
    <row r="1188" spans="1:5" ht="15.75" thickBot="1" x14ac:dyDescent="0.3">
      <c r="A1188" s="111" t="s">
        <v>263</v>
      </c>
      <c r="B1188" s="247">
        <f t="shared" ref="B1188:B1251" si="72">B23+B120+B217+B314+B411+B508+B605+B702+B799+B896+B993+B1090</f>
        <v>0</v>
      </c>
      <c r="C1188" s="425" t="e">
        <f t="shared" ref="C1188:C1251" si="73">B1188/B$1273*100</f>
        <v>#DIV/0!</v>
      </c>
      <c r="D1188" s="246">
        <f t="shared" si="71"/>
        <v>0</v>
      </c>
      <c r="E1188" s="425" t="e">
        <f t="shared" ref="E1188:E1251" si="74">D1188/D$1273*100</f>
        <v>#DIV/0!</v>
      </c>
    </row>
    <row r="1189" spans="1:5" ht="15.75" thickBot="1" x14ac:dyDescent="0.3">
      <c r="A1189" s="111" t="s">
        <v>332</v>
      </c>
      <c r="B1189" s="247">
        <f t="shared" si="72"/>
        <v>0</v>
      </c>
      <c r="C1189" s="425" t="e">
        <f t="shared" si="73"/>
        <v>#DIV/0!</v>
      </c>
      <c r="D1189" s="246">
        <f t="shared" si="71"/>
        <v>0</v>
      </c>
      <c r="E1189" s="425" t="e">
        <f t="shared" si="74"/>
        <v>#DIV/0!</v>
      </c>
    </row>
    <row r="1190" spans="1:5" ht="15.75" thickBot="1" x14ac:dyDescent="0.3">
      <c r="A1190" s="111" t="s">
        <v>462</v>
      </c>
      <c r="B1190" s="247">
        <f t="shared" si="72"/>
        <v>0</v>
      </c>
      <c r="C1190" s="425" t="e">
        <f t="shared" si="73"/>
        <v>#DIV/0!</v>
      </c>
      <c r="D1190" s="246">
        <f t="shared" si="71"/>
        <v>0</v>
      </c>
      <c r="E1190" s="425" t="e">
        <f t="shared" si="74"/>
        <v>#DIV/0!</v>
      </c>
    </row>
    <row r="1191" spans="1:5" ht="15.75" thickBot="1" x14ac:dyDescent="0.3">
      <c r="A1191" s="454" t="s">
        <v>463</v>
      </c>
      <c r="B1191" s="247">
        <f t="shared" si="72"/>
        <v>0</v>
      </c>
      <c r="C1191" s="425" t="e">
        <f t="shared" si="73"/>
        <v>#DIV/0!</v>
      </c>
      <c r="D1191" s="246">
        <f t="shared" si="71"/>
        <v>0</v>
      </c>
      <c r="E1191" s="425" t="e">
        <f t="shared" si="74"/>
        <v>#DIV/0!</v>
      </c>
    </row>
    <row r="1192" spans="1:5" ht="15.75" thickBot="1" x14ac:dyDescent="0.3">
      <c r="A1192" s="454" t="s">
        <v>464</v>
      </c>
      <c r="B1192" s="247">
        <f t="shared" si="72"/>
        <v>0</v>
      </c>
      <c r="C1192" s="425" t="e">
        <f t="shared" si="73"/>
        <v>#DIV/0!</v>
      </c>
      <c r="D1192" s="246">
        <f t="shared" si="71"/>
        <v>0</v>
      </c>
      <c r="E1192" s="425" t="e">
        <f t="shared" si="74"/>
        <v>#DIV/0!</v>
      </c>
    </row>
    <row r="1193" spans="1:5" ht="15.75" thickBot="1" x14ac:dyDescent="0.3">
      <c r="A1193" s="111" t="s">
        <v>448</v>
      </c>
      <c r="B1193" s="247">
        <f t="shared" si="72"/>
        <v>0</v>
      </c>
      <c r="C1193" s="425" t="e">
        <f t="shared" si="73"/>
        <v>#DIV/0!</v>
      </c>
      <c r="D1193" s="246">
        <f t="shared" si="71"/>
        <v>0</v>
      </c>
      <c r="E1193" s="425" t="e">
        <f t="shared" si="74"/>
        <v>#DIV/0!</v>
      </c>
    </row>
    <row r="1194" spans="1:5" ht="15.75" thickBot="1" x14ac:dyDescent="0.3">
      <c r="A1194" s="111" t="s">
        <v>447</v>
      </c>
      <c r="B1194" s="247">
        <f t="shared" si="72"/>
        <v>0</v>
      </c>
      <c r="C1194" s="425" t="e">
        <f t="shared" si="73"/>
        <v>#DIV/0!</v>
      </c>
      <c r="D1194" s="246">
        <f t="shared" si="71"/>
        <v>0</v>
      </c>
      <c r="E1194" s="425" t="e">
        <f t="shared" si="74"/>
        <v>#DIV/0!</v>
      </c>
    </row>
    <row r="1195" spans="1:5" ht="15.75" thickBot="1" x14ac:dyDescent="0.3">
      <c r="A1195" s="111" t="s">
        <v>258</v>
      </c>
      <c r="B1195" s="247">
        <f t="shared" si="72"/>
        <v>0</v>
      </c>
      <c r="C1195" s="425" t="e">
        <f t="shared" si="73"/>
        <v>#DIV/0!</v>
      </c>
      <c r="D1195" s="246">
        <f t="shared" si="71"/>
        <v>0</v>
      </c>
      <c r="E1195" s="425" t="e">
        <f t="shared" si="74"/>
        <v>#DIV/0!</v>
      </c>
    </row>
    <row r="1196" spans="1:5" ht="15.75" thickBot="1" x14ac:dyDescent="0.3">
      <c r="A1196" s="111" t="s">
        <v>297</v>
      </c>
      <c r="B1196" s="247">
        <f t="shared" si="72"/>
        <v>0</v>
      </c>
      <c r="C1196" s="425" t="e">
        <f t="shared" si="73"/>
        <v>#DIV/0!</v>
      </c>
      <c r="D1196" s="246">
        <f t="shared" si="71"/>
        <v>0</v>
      </c>
      <c r="E1196" s="425" t="e">
        <f t="shared" si="74"/>
        <v>#DIV/0!</v>
      </c>
    </row>
    <row r="1197" spans="1:5" ht="15.75" thickBot="1" x14ac:dyDescent="0.3">
      <c r="A1197" s="297" t="s">
        <v>307</v>
      </c>
      <c r="B1197" s="247">
        <f t="shared" si="72"/>
        <v>0</v>
      </c>
      <c r="C1197" s="425" t="e">
        <f t="shared" si="73"/>
        <v>#DIV/0!</v>
      </c>
      <c r="D1197" s="246">
        <f t="shared" si="71"/>
        <v>0</v>
      </c>
      <c r="E1197" s="425" t="e">
        <f t="shared" si="74"/>
        <v>#DIV/0!</v>
      </c>
    </row>
    <row r="1198" spans="1:5" ht="15.75" thickBot="1" x14ac:dyDescent="0.3">
      <c r="A1198" s="111" t="s">
        <v>333</v>
      </c>
      <c r="B1198" s="247">
        <f t="shared" si="72"/>
        <v>0</v>
      </c>
      <c r="C1198" s="425" t="e">
        <f t="shared" si="73"/>
        <v>#DIV/0!</v>
      </c>
      <c r="D1198" s="246">
        <f t="shared" si="71"/>
        <v>0</v>
      </c>
      <c r="E1198" s="425" t="e">
        <f t="shared" si="74"/>
        <v>#DIV/0!</v>
      </c>
    </row>
    <row r="1199" spans="1:5" ht="15.75" thickBot="1" x14ac:dyDescent="0.3">
      <c r="A1199" s="432" t="s">
        <v>334</v>
      </c>
      <c r="B1199" s="247">
        <f t="shared" si="72"/>
        <v>0</v>
      </c>
      <c r="C1199" s="425" t="e">
        <f t="shared" si="73"/>
        <v>#DIV/0!</v>
      </c>
      <c r="D1199" s="246">
        <f t="shared" si="71"/>
        <v>0</v>
      </c>
      <c r="E1199" s="425" t="e">
        <f t="shared" si="74"/>
        <v>#DIV/0!</v>
      </c>
    </row>
    <row r="1200" spans="1:5" ht="15.75" thickBot="1" x14ac:dyDescent="0.3">
      <c r="A1200" s="432" t="s">
        <v>335</v>
      </c>
      <c r="B1200" s="247">
        <f t="shared" si="72"/>
        <v>0</v>
      </c>
      <c r="C1200" s="425" t="e">
        <f t="shared" si="73"/>
        <v>#DIV/0!</v>
      </c>
      <c r="D1200" s="246">
        <f t="shared" si="71"/>
        <v>0</v>
      </c>
      <c r="E1200" s="425" t="e">
        <f t="shared" si="74"/>
        <v>#DIV/0!</v>
      </c>
    </row>
    <row r="1201" spans="1:5" ht="15.75" thickBot="1" x14ac:dyDescent="0.3">
      <c r="A1201" s="180" t="s">
        <v>351</v>
      </c>
      <c r="B1201" s="247">
        <f t="shared" si="72"/>
        <v>0</v>
      </c>
      <c r="C1201" s="425" t="e">
        <f t="shared" si="73"/>
        <v>#DIV/0!</v>
      </c>
      <c r="D1201" s="246">
        <f t="shared" si="71"/>
        <v>0</v>
      </c>
      <c r="E1201" s="425" t="e">
        <f t="shared" si="74"/>
        <v>#DIV/0!</v>
      </c>
    </row>
    <row r="1202" spans="1:5" ht="15.75" thickBot="1" x14ac:dyDescent="0.3">
      <c r="A1202" s="454" t="s">
        <v>275</v>
      </c>
      <c r="B1202" s="247">
        <f t="shared" si="72"/>
        <v>0</v>
      </c>
      <c r="C1202" s="425" t="e">
        <f t="shared" si="73"/>
        <v>#DIV/0!</v>
      </c>
      <c r="D1202" s="246">
        <f t="shared" si="71"/>
        <v>0</v>
      </c>
      <c r="E1202" s="425" t="e">
        <f t="shared" si="74"/>
        <v>#DIV/0!</v>
      </c>
    </row>
    <row r="1203" spans="1:5" ht="15.75" thickBot="1" x14ac:dyDescent="0.3">
      <c r="A1203" s="454" t="s">
        <v>271</v>
      </c>
      <c r="B1203" s="247">
        <f t="shared" si="72"/>
        <v>0</v>
      </c>
      <c r="C1203" s="425" t="e">
        <f t="shared" si="73"/>
        <v>#DIV/0!</v>
      </c>
      <c r="D1203" s="246">
        <f t="shared" si="71"/>
        <v>0</v>
      </c>
      <c r="E1203" s="425" t="e">
        <f t="shared" si="74"/>
        <v>#DIV/0!</v>
      </c>
    </row>
    <row r="1204" spans="1:5" ht="15.75" thickBot="1" x14ac:dyDescent="0.3">
      <c r="A1204" s="454" t="s">
        <v>272</v>
      </c>
      <c r="B1204" s="247">
        <f t="shared" si="72"/>
        <v>0</v>
      </c>
      <c r="C1204" s="425" t="e">
        <f t="shared" si="73"/>
        <v>#DIV/0!</v>
      </c>
      <c r="D1204" s="246">
        <f t="shared" si="71"/>
        <v>0</v>
      </c>
      <c r="E1204" s="425" t="e">
        <f t="shared" si="74"/>
        <v>#DIV/0!</v>
      </c>
    </row>
    <row r="1205" spans="1:5" ht="15.75" thickBot="1" x14ac:dyDescent="0.3">
      <c r="A1205" s="454" t="s">
        <v>355</v>
      </c>
      <c r="B1205" s="247">
        <f t="shared" si="72"/>
        <v>0</v>
      </c>
      <c r="C1205" s="425" t="e">
        <f t="shared" si="73"/>
        <v>#DIV/0!</v>
      </c>
      <c r="D1205" s="246">
        <f t="shared" si="71"/>
        <v>0</v>
      </c>
      <c r="E1205" s="425" t="e">
        <f t="shared" si="74"/>
        <v>#DIV/0!</v>
      </c>
    </row>
    <row r="1206" spans="1:5" ht="15.75" thickBot="1" x14ac:dyDescent="0.3">
      <c r="A1206" s="454" t="s">
        <v>354</v>
      </c>
      <c r="B1206" s="247">
        <f t="shared" si="72"/>
        <v>0</v>
      </c>
      <c r="C1206" s="425" t="e">
        <f t="shared" si="73"/>
        <v>#DIV/0!</v>
      </c>
      <c r="D1206" s="246">
        <f t="shared" si="71"/>
        <v>0</v>
      </c>
      <c r="E1206" s="425" t="e">
        <f t="shared" si="74"/>
        <v>#DIV/0!</v>
      </c>
    </row>
    <row r="1207" spans="1:5" ht="15.75" thickBot="1" x14ac:dyDescent="0.3">
      <c r="A1207" s="454" t="s">
        <v>402</v>
      </c>
      <c r="B1207" s="247">
        <f t="shared" si="72"/>
        <v>0</v>
      </c>
      <c r="C1207" s="425" t="e">
        <f t="shared" si="73"/>
        <v>#DIV/0!</v>
      </c>
      <c r="D1207" s="246">
        <f t="shared" si="71"/>
        <v>0</v>
      </c>
      <c r="E1207" s="425" t="e">
        <f t="shared" si="74"/>
        <v>#DIV/0!</v>
      </c>
    </row>
    <row r="1208" spans="1:5" ht="15.75" thickBot="1" x14ac:dyDescent="0.3">
      <c r="A1208" s="454" t="s">
        <v>403</v>
      </c>
      <c r="B1208" s="247">
        <f t="shared" si="72"/>
        <v>0</v>
      </c>
      <c r="C1208" s="425" t="e">
        <f t="shared" si="73"/>
        <v>#DIV/0!</v>
      </c>
      <c r="D1208" s="246">
        <f t="shared" si="71"/>
        <v>0</v>
      </c>
      <c r="E1208" s="425" t="e">
        <f t="shared" si="74"/>
        <v>#DIV/0!</v>
      </c>
    </row>
    <row r="1209" spans="1:5" ht="15.75" thickBot="1" x14ac:dyDescent="0.3">
      <c r="A1209" s="111" t="s">
        <v>247</v>
      </c>
      <c r="B1209" s="247">
        <f t="shared" si="72"/>
        <v>0</v>
      </c>
      <c r="C1209" s="425" t="e">
        <f t="shared" si="73"/>
        <v>#DIV/0!</v>
      </c>
      <c r="D1209" s="246">
        <f t="shared" si="71"/>
        <v>0</v>
      </c>
      <c r="E1209" s="425" t="e">
        <f t="shared" si="74"/>
        <v>#DIV/0!</v>
      </c>
    </row>
    <row r="1210" spans="1:5" ht="15.75" thickBot="1" x14ac:dyDescent="0.3">
      <c r="A1210" s="111" t="s">
        <v>248</v>
      </c>
      <c r="B1210" s="247">
        <f t="shared" si="72"/>
        <v>0</v>
      </c>
      <c r="C1210" s="425" t="e">
        <f t="shared" si="73"/>
        <v>#DIV/0!</v>
      </c>
      <c r="D1210" s="246">
        <f t="shared" si="71"/>
        <v>0</v>
      </c>
      <c r="E1210" s="425" t="e">
        <f t="shared" si="74"/>
        <v>#DIV/0!</v>
      </c>
    </row>
    <row r="1211" spans="1:5" ht="15.75" thickBot="1" x14ac:dyDescent="0.3">
      <c r="A1211" s="111" t="s">
        <v>246</v>
      </c>
      <c r="B1211" s="247">
        <f t="shared" si="72"/>
        <v>0</v>
      </c>
      <c r="C1211" s="425" t="e">
        <f t="shared" si="73"/>
        <v>#DIV/0!</v>
      </c>
      <c r="D1211" s="246">
        <f t="shared" si="71"/>
        <v>0</v>
      </c>
      <c r="E1211" s="425" t="e">
        <f t="shared" si="74"/>
        <v>#DIV/0!</v>
      </c>
    </row>
    <row r="1212" spans="1:5" ht="15.75" thickBot="1" x14ac:dyDescent="0.3">
      <c r="A1212" s="111" t="s">
        <v>249</v>
      </c>
      <c r="B1212" s="247">
        <f t="shared" si="72"/>
        <v>0</v>
      </c>
      <c r="C1212" s="425" t="e">
        <f t="shared" si="73"/>
        <v>#DIV/0!</v>
      </c>
      <c r="D1212" s="246">
        <f t="shared" si="71"/>
        <v>0</v>
      </c>
      <c r="E1212" s="425" t="e">
        <f t="shared" si="74"/>
        <v>#DIV/0!</v>
      </c>
    </row>
    <row r="1213" spans="1:5" ht="15.75" thickBot="1" x14ac:dyDescent="0.3">
      <c r="A1213" s="111" t="s">
        <v>330</v>
      </c>
      <c r="B1213" s="247">
        <f t="shared" si="72"/>
        <v>0</v>
      </c>
      <c r="C1213" s="425" t="e">
        <f t="shared" si="73"/>
        <v>#DIV/0!</v>
      </c>
      <c r="D1213" s="246">
        <f t="shared" si="71"/>
        <v>0</v>
      </c>
      <c r="E1213" s="425" t="e">
        <f t="shared" si="74"/>
        <v>#DIV/0!</v>
      </c>
    </row>
    <row r="1214" spans="1:5" ht="15.75" thickBot="1" x14ac:dyDescent="0.3">
      <c r="A1214" s="111" t="s">
        <v>331</v>
      </c>
      <c r="B1214" s="247">
        <f t="shared" si="72"/>
        <v>0</v>
      </c>
      <c r="C1214" s="425" t="e">
        <f t="shared" si="73"/>
        <v>#DIV/0!</v>
      </c>
      <c r="D1214" s="246">
        <f t="shared" si="71"/>
        <v>0</v>
      </c>
      <c r="E1214" s="425" t="e">
        <f t="shared" si="74"/>
        <v>#DIV/0!</v>
      </c>
    </row>
    <row r="1215" spans="1:5" ht="15.75" thickBot="1" x14ac:dyDescent="0.3">
      <c r="A1215" s="111" t="s">
        <v>274</v>
      </c>
      <c r="B1215" s="247">
        <f t="shared" si="72"/>
        <v>0</v>
      </c>
      <c r="C1215" s="425" t="e">
        <f t="shared" si="73"/>
        <v>#DIV/0!</v>
      </c>
      <c r="D1215" s="246">
        <f t="shared" si="71"/>
        <v>0</v>
      </c>
      <c r="E1215" s="425" t="e">
        <f t="shared" si="74"/>
        <v>#DIV/0!</v>
      </c>
    </row>
    <row r="1216" spans="1:5" ht="15.75" thickBot="1" x14ac:dyDescent="0.3">
      <c r="A1216" s="111" t="s">
        <v>306</v>
      </c>
      <c r="B1216" s="247">
        <f t="shared" si="72"/>
        <v>0</v>
      </c>
      <c r="C1216" s="425" t="e">
        <f t="shared" si="73"/>
        <v>#DIV/0!</v>
      </c>
      <c r="D1216" s="246">
        <f t="shared" si="71"/>
        <v>0</v>
      </c>
      <c r="E1216" s="425" t="e">
        <f t="shared" si="74"/>
        <v>#DIV/0!</v>
      </c>
    </row>
    <row r="1217" spans="1:5" ht="15.75" thickBot="1" x14ac:dyDescent="0.3">
      <c r="A1217" s="111" t="s">
        <v>273</v>
      </c>
      <c r="B1217" s="247">
        <f t="shared" si="72"/>
        <v>0</v>
      </c>
      <c r="C1217" s="425" t="e">
        <f t="shared" si="73"/>
        <v>#DIV/0!</v>
      </c>
      <c r="D1217" s="246">
        <f t="shared" si="71"/>
        <v>0</v>
      </c>
      <c r="E1217" s="425" t="e">
        <f t="shared" si="74"/>
        <v>#DIV/0!</v>
      </c>
    </row>
    <row r="1218" spans="1:5" ht="15.75" thickBot="1" x14ac:dyDescent="0.3">
      <c r="A1218" s="296" t="s">
        <v>309</v>
      </c>
      <c r="B1218" s="247">
        <f t="shared" si="72"/>
        <v>0</v>
      </c>
      <c r="C1218" s="425" t="e">
        <f t="shared" si="73"/>
        <v>#DIV/0!</v>
      </c>
      <c r="D1218" s="246">
        <f t="shared" si="71"/>
        <v>0</v>
      </c>
      <c r="E1218" s="425" t="e">
        <f t="shared" si="74"/>
        <v>#DIV/0!</v>
      </c>
    </row>
    <row r="1219" spans="1:5" ht="15.75" thickBot="1" x14ac:dyDescent="0.3">
      <c r="A1219" s="296" t="s">
        <v>310</v>
      </c>
      <c r="B1219" s="247">
        <f t="shared" si="72"/>
        <v>0</v>
      </c>
      <c r="C1219" s="425" t="e">
        <f t="shared" si="73"/>
        <v>#DIV/0!</v>
      </c>
      <c r="D1219" s="246">
        <f t="shared" si="71"/>
        <v>0</v>
      </c>
      <c r="E1219" s="425" t="e">
        <f t="shared" si="74"/>
        <v>#DIV/0!</v>
      </c>
    </row>
    <row r="1220" spans="1:5" ht="15.75" thickBot="1" x14ac:dyDescent="0.3">
      <c r="A1220" s="454" t="s">
        <v>394</v>
      </c>
      <c r="B1220" s="247">
        <f t="shared" si="72"/>
        <v>0</v>
      </c>
      <c r="C1220" s="425" t="e">
        <f t="shared" si="73"/>
        <v>#DIV/0!</v>
      </c>
      <c r="D1220" s="246">
        <f t="shared" si="71"/>
        <v>0</v>
      </c>
      <c r="E1220" s="425" t="e">
        <f t="shared" si="74"/>
        <v>#DIV/0!</v>
      </c>
    </row>
    <row r="1221" spans="1:5" ht="15.75" thickBot="1" x14ac:dyDescent="0.3">
      <c r="A1221" s="111" t="s">
        <v>395</v>
      </c>
      <c r="B1221" s="247">
        <f t="shared" si="72"/>
        <v>0</v>
      </c>
      <c r="C1221" s="425" t="e">
        <f t="shared" si="73"/>
        <v>#DIV/0!</v>
      </c>
      <c r="D1221" s="246">
        <f t="shared" si="71"/>
        <v>0</v>
      </c>
      <c r="E1221" s="425" t="e">
        <f t="shared" si="74"/>
        <v>#DIV/0!</v>
      </c>
    </row>
    <row r="1222" spans="1:5" ht="15.75" thickBot="1" x14ac:dyDescent="0.3">
      <c r="A1222" s="111" t="s">
        <v>373</v>
      </c>
      <c r="B1222" s="247">
        <f t="shared" si="72"/>
        <v>0</v>
      </c>
      <c r="C1222" s="425" t="e">
        <f t="shared" si="73"/>
        <v>#DIV/0!</v>
      </c>
      <c r="D1222" s="246">
        <f t="shared" si="71"/>
        <v>0</v>
      </c>
      <c r="E1222" s="425" t="e">
        <f t="shared" si="74"/>
        <v>#DIV/0!</v>
      </c>
    </row>
    <row r="1223" spans="1:5" ht="15.75" thickBot="1" x14ac:dyDescent="0.3">
      <c r="A1223" s="112" t="s">
        <v>374</v>
      </c>
      <c r="B1223" s="247">
        <f t="shared" si="72"/>
        <v>0</v>
      </c>
      <c r="C1223" s="425" t="e">
        <f t="shared" si="73"/>
        <v>#DIV/0!</v>
      </c>
      <c r="D1223" s="246">
        <f t="shared" si="71"/>
        <v>0</v>
      </c>
      <c r="E1223" s="425" t="e">
        <f t="shared" si="74"/>
        <v>#DIV/0!</v>
      </c>
    </row>
    <row r="1224" spans="1:5" ht="15.75" thickBot="1" x14ac:dyDescent="0.3">
      <c r="A1224" s="112" t="s">
        <v>375</v>
      </c>
      <c r="B1224" s="247">
        <f t="shared" si="72"/>
        <v>0</v>
      </c>
      <c r="C1224" s="425" t="e">
        <f t="shared" si="73"/>
        <v>#DIV/0!</v>
      </c>
      <c r="D1224" s="246">
        <f t="shared" si="71"/>
        <v>0</v>
      </c>
      <c r="E1224" s="425" t="e">
        <f t="shared" si="74"/>
        <v>#DIV/0!</v>
      </c>
    </row>
    <row r="1225" spans="1:5" ht="15.75" thickBot="1" x14ac:dyDescent="0.3">
      <c r="A1225" s="296" t="s">
        <v>376</v>
      </c>
      <c r="B1225" s="247">
        <f t="shared" si="72"/>
        <v>0</v>
      </c>
      <c r="C1225" s="425" t="e">
        <f t="shared" si="73"/>
        <v>#DIV/0!</v>
      </c>
      <c r="D1225" s="246">
        <f t="shared" si="71"/>
        <v>0</v>
      </c>
      <c r="E1225" s="425" t="e">
        <f t="shared" si="74"/>
        <v>#DIV/0!</v>
      </c>
    </row>
    <row r="1226" spans="1:5" ht="15.75" thickBot="1" x14ac:dyDescent="0.3">
      <c r="A1226" s="296" t="s">
        <v>377</v>
      </c>
      <c r="B1226" s="247">
        <f t="shared" si="72"/>
        <v>0</v>
      </c>
      <c r="C1226" s="425" t="e">
        <f t="shared" si="73"/>
        <v>#DIV/0!</v>
      </c>
      <c r="D1226" s="246">
        <f t="shared" si="71"/>
        <v>0</v>
      </c>
      <c r="E1226" s="425" t="e">
        <f t="shared" si="74"/>
        <v>#DIV/0!</v>
      </c>
    </row>
    <row r="1227" spans="1:5" ht="15.75" thickBot="1" x14ac:dyDescent="0.3">
      <c r="A1227" s="112" t="s">
        <v>379</v>
      </c>
      <c r="B1227" s="247">
        <f t="shared" si="72"/>
        <v>0</v>
      </c>
      <c r="C1227" s="425" t="e">
        <f t="shared" si="73"/>
        <v>#DIV/0!</v>
      </c>
      <c r="D1227" s="246">
        <f t="shared" si="71"/>
        <v>0</v>
      </c>
      <c r="E1227" s="425" t="e">
        <f t="shared" si="74"/>
        <v>#DIV/0!</v>
      </c>
    </row>
    <row r="1228" spans="1:5" ht="15.75" thickBot="1" x14ac:dyDescent="0.3">
      <c r="A1228" s="112" t="s">
        <v>378</v>
      </c>
      <c r="B1228" s="247">
        <f t="shared" si="72"/>
        <v>0</v>
      </c>
      <c r="C1228" s="425" t="e">
        <f t="shared" si="73"/>
        <v>#DIV/0!</v>
      </c>
      <c r="D1228" s="246">
        <f t="shared" si="71"/>
        <v>0</v>
      </c>
      <c r="E1228" s="425" t="e">
        <f t="shared" si="74"/>
        <v>#DIV/0!</v>
      </c>
    </row>
    <row r="1229" spans="1:5" ht="15.75" thickBot="1" x14ac:dyDescent="0.3">
      <c r="A1229" s="111" t="s">
        <v>387</v>
      </c>
      <c r="B1229" s="247">
        <f t="shared" si="72"/>
        <v>0</v>
      </c>
      <c r="C1229" s="425" t="e">
        <f t="shared" si="73"/>
        <v>#DIV/0!</v>
      </c>
      <c r="D1229" s="246">
        <f t="shared" si="71"/>
        <v>0</v>
      </c>
      <c r="E1229" s="425" t="e">
        <f t="shared" si="74"/>
        <v>#DIV/0!</v>
      </c>
    </row>
    <row r="1230" spans="1:5" ht="15.75" thickBot="1" x14ac:dyDescent="0.3">
      <c r="A1230" s="111" t="s">
        <v>388</v>
      </c>
      <c r="B1230" s="247">
        <f t="shared" si="72"/>
        <v>0</v>
      </c>
      <c r="C1230" s="425" t="e">
        <f t="shared" si="73"/>
        <v>#DIV/0!</v>
      </c>
      <c r="D1230" s="246">
        <f t="shared" si="71"/>
        <v>0</v>
      </c>
      <c r="E1230" s="425" t="e">
        <f t="shared" si="74"/>
        <v>#DIV/0!</v>
      </c>
    </row>
    <row r="1231" spans="1:5" ht="15.75" thickBot="1" x14ac:dyDescent="0.3">
      <c r="A1231" s="111" t="s">
        <v>389</v>
      </c>
      <c r="B1231" s="247">
        <f t="shared" si="72"/>
        <v>0</v>
      </c>
      <c r="C1231" s="425" t="e">
        <f t="shared" si="73"/>
        <v>#DIV/0!</v>
      </c>
      <c r="D1231" s="246">
        <f t="shared" si="71"/>
        <v>0</v>
      </c>
      <c r="E1231" s="425" t="e">
        <f t="shared" si="74"/>
        <v>#DIV/0!</v>
      </c>
    </row>
    <row r="1232" spans="1:5" ht="15.75" thickBot="1" x14ac:dyDescent="0.3">
      <c r="A1232" s="297" t="s">
        <v>390</v>
      </c>
      <c r="B1232" s="247">
        <f t="shared" si="72"/>
        <v>0</v>
      </c>
      <c r="C1232" s="425" t="e">
        <f t="shared" si="73"/>
        <v>#DIV/0!</v>
      </c>
      <c r="D1232" s="246">
        <f t="shared" si="71"/>
        <v>0</v>
      </c>
      <c r="E1232" s="425" t="e">
        <f t="shared" si="74"/>
        <v>#DIV/0!</v>
      </c>
    </row>
    <row r="1233" spans="1:5" ht="15.75" thickBot="1" x14ac:dyDescent="0.3">
      <c r="A1233" s="296" t="s">
        <v>391</v>
      </c>
      <c r="B1233" s="247">
        <f t="shared" si="72"/>
        <v>0</v>
      </c>
      <c r="C1233" s="425" t="e">
        <f t="shared" si="73"/>
        <v>#DIV/0!</v>
      </c>
      <c r="D1233" s="246">
        <f t="shared" si="71"/>
        <v>0</v>
      </c>
      <c r="E1233" s="425" t="e">
        <f t="shared" si="74"/>
        <v>#DIV/0!</v>
      </c>
    </row>
    <row r="1234" spans="1:5" ht="15.75" thickBot="1" x14ac:dyDescent="0.3">
      <c r="A1234" s="111" t="s">
        <v>393</v>
      </c>
      <c r="B1234" s="247">
        <f t="shared" si="72"/>
        <v>0</v>
      </c>
      <c r="C1234" s="425" t="e">
        <f t="shared" si="73"/>
        <v>#DIV/0!</v>
      </c>
      <c r="D1234" s="246">
        <f t="shared" si="71"/>
        <v>0</v>
      </c>
      <c r="E1234" s="425" t="e">
        <f t="shared" si="74"/>
        <v>#DIV/0!</v>
      </c>
    </row>
    <row r="1235" spans="1:5" ht="15.75" thickBot="1" x14ac:dyDescent="0.3">
      <c r="A1235" s="111" t="s">
        <v>392</v>
      </c>
      <c r="B1235" s="247">
        <f t="shared" si="72"/>
        <v>0</v>
      </c>
      <c r="C1235" s="425" t="e">
        <f t="shared" si="73"/>
        <v>#DIV/0!</v>
      </c>
      <c r="D1235" s="246">
        <f t="shared" si="71"/>
        <v>0</v>
      </c>
      <c r="E1235" s="425" t="e">
        <f t="shared" si="74"/>
        <v>#DIV/0!</v>
      </c>
    </row>
    <row r="1236" spans="1:5" ht="15.75" thickBot="1" x14ac:dyDescent="0.3">
      <c r="A1236" s="111" t="s">
        <v>386</v>
      </c>
      <c r="B1236" s="247">
        <f t="shared" si="72"/>
        <v>0</v>
      </c>
      <c r="C1236" s="425" t="e">
        <f t="shared" si="73"/>
        <v>#DIV/0!</v>
      </c>
      <c r="D1236" s="246">
        <f t="shared" si="71"/>
        <v>0</v>
      </c>
      <c r="E1236" s="425" t="e">
        <f t="shared" si="74"/>
        <v>#DIV/0!</v>
      </c>
    </row>
    <row r="1237" spans="1:5" ht="15.75" thickBot="1" x14ac:dyDescent="0.3">
      <c r="A1237" s="111" t="s">
        <v>380</v>
      </c>
      <c r="B1237" s="247">
        <f t="shared" si="72"/>
        <v>0</v>
      </c>
      <c r="C1237" s="425" t="e">
        <f t="shared" si="73"/>
        <v>#DIV/0!</v>
      </c>
      <c r="D1237" s="246">
        <f t="shared" si="71"/>
        <v>0</v>
      </c>
      <c r="E1237" s="425" t="e">
        <f t="shared" si="74"/>
        <v>#DIV/0!</v>
      </c>
    </row>
    <row r="1238" spans="1:5" ht="15.75" thickBot="1" x14ac:dyDescent="0.3">
      <c r="A1238" s="111" t="s">
        <v>381</v>
      </c>
      <c r="B1238" s="247">
        <f t="shared" si="72"/>
        <v>0</v>
      </c>
      <c r="C1238" s="425" t="e">
        <f t="shared" si="73"/>
        <v>#DIV/0!</v>
      </c>
      <c r="D1238" s="246">
        <f t="shared" si="71"/>
        <v>0</v>
      </c>
      <c r="E1238" s="425" t="e">
        <f t="shared" si="74"/>
        <v>#DIV/0!</v>
      </c>
    </row>
    <row r="1239" spans="1:5" ht="15.75" thickBot="1" x14ac:dyDescent="0.3">
      <c r="A1239" s="297" t="s">
        <v>382</v>
      </c>
      <c r="B1239" s="247">
        <f t="shared" si="72"/>
        <v>0</v>
      </c>
      <c r="C1239" s="425" t="e">
        <f t="shared" si="73"/>
        <v>#DIV/0!</v>
      </c>
      <c r="D1239" s="246">
        <f t="shared" si="71"/>
        <v>0</v>
      </c>
      <c r="E1239" s="425" t="e">
        <f t="shared" si="74"/>
        <v>#DIV/0!</v>
      </c>
    </row>
    <row r="1240" spans="1:5" ht="15.75" thickBot="1" x14ac:dyDescent="0.3">
      <c r="A1240" s="296" t="s">
        <v>383</v>
      </c>
      <c r="B1240" s="247">
        <f t="shared" si="72"/>
        <v>0</v>
      </c>
      <c r="C1240" s="425" t="e">
        <f t="shared" si="73"/>
        <v>#DIV/0!</v>
      </c>
      <c r="D1240" s="246">
        <f t="shared" si="71"/>
        <v>0</v>
      </c>
      <c r="E1240" s="425" t="e">
        <f t="shared" si="74"/>
        <v>#DIV/0!</v>
      </c>
    </row>
    <row r="1241" spans="1:5" ht="15.75" thickBot="1" x14ac:dyDescent="0.3">
      <c r="A1241" s="111" t="s">
        <v>385</v>
      </c>
      <c r="B1241" s="247">
        <f t="shared" si="72"/>
        <v>0</v>
      </c>
      <c r="C1241" s="425" t="e">
        <f t="shared" si="73"/>
        <v>#DIV/0!</v>
      </c>
      <c r="D1241" s="246">
        <f t="shared" si="71"/>
        <v>0</v>
      </c>
      <c r="E1241" s="425" t="e">
        <f t="shared" si="74"/>
        <v>#DIV/0!</v>
      </c>
    </row>
    <row r="1242" spans="1:5" ht="15.75" thickBot="1" x14ac:dyDescent="0.3">
      <c r="A1242" s="111" t="s">
        <v>384</v>
      </c>
      <c r="B1242" s="247">
        <f t="shared" si="72"/>
        <v>0</v>
      </c>
      <c r="C1242" s="425" t="e">
        <f t="shared" si="73"/>
        <v>#DIV/0!</v>
      </c>
      <c r="D1242" s="246">
        <f t="shared" si="71"/>
        <v>0</v>
      </c>
      <c r="E1242" s="425" t="e">
        <f t="shared" si="74"/>
        <v>#DIV/0!</v>
      </c>
    </row>
    <row r="1243" spans="1:5" ht="15.75" thickBot="1" x14ac:dyDescent="0.3">
      <c r="A1243" s="431" t="s">
        <v>465</v>
      </c>
      <c r="B1243" s="247">
        <f t="shared" si="72"/>
        <v>0</v>
      </c>
      <c r="C1243" s="425" t="e">
        <f t="shared" si="73"/>
        <v>#DIV/0!</v>
      </c>
      <c r="D1243" s="246">
        <f t="shared" si="71"/>
        <v>0</v>
      </c>
      <c r="E1243" s="425" t="e">
        <f t="shared" si="74"/>
        <v>#DIV/0!</v>
      </c>
    </row>
    <row r="1244" spans="1:5" ht="15.75" thickBot="1" x14ac:dyDescent="0.3">
      <c r="A1244" s="454" t="s">
        <v>466</v>
      </c>
      <c r="B1244" s="247">
        <f t="shared" si="72"/>
        <v>0</v>
      </c>
      <c r="C1244" s="425" t="e">
        <f t="shared" si="73"/>
        <v>#DIV/0!</v>
      </c>
      <c r="D1244" s="246">
        <f t="shared" si="71"/>
        <v>0</v>
      </c>
      <c r="E1244" s="425" t="e">
        <f t="shared" si="74"/>
        <v>#DIV/0!</v>
      </c>
    </row>
    <row r="1245" spans="1:5" ht="15.75" thickBot="1" x14ac:dyDescent="0.3">
      <c r="A1245" s="454" t="s">
        <v>467</v>
      </c>
      <c r="B1245" s="247">
        <f t="shared" si="72"/>
        <v>0</v>
      </c>
      <c r="C1245" s="425" t="e">
        <f t="shared" si="73"/>
        <v>#DIV/0!</v>
      </c>
      <c r="D1245" s="246">
        <f t="shared" si="71"/>
        <v>0</v>
      </c>
      <c r="E1245" s="425" t="e">
        <f t="shared" si="74"/>
        <v>#DIV/0!</v>
      </c>
    </row>
    <row r="1246" spans="1:5" ht="15.75" thickBot="1" x14ac:dyDescent="0.3">
      <c r="A1246" s="111" t="s">
        <v>449</v>
      </c>
      <c r="B1246" s="247">
        <f t="shared" si="72"/>
        <v>0</v>
      </c>
      <c r="C1246" s="425" t="e">
        <f t="shared" si="73"/>
        <v>#DIV/0!</v>
      </c>
      <c r="D1246" s="246">
        <f t="shared" ref="D1246:D1272" si="75">D81+D178+D275+D372+D469+D566+D663+D760+D857+D1051+D1148+D954</f>
        <v>0</v>
      </c>
      <c r="E1246" s="425" t="e">
        <f t="shared" si="74"/>
        <v>#DIV/0!</v>
      </c>
    </row>
    <row r="1247" spans="1:5" ht="15.75" thickBot="1" x14ac:dyDescent="0.3">
      <c r="A1247" s="111" t="s">
        <v>450</v>
      </c>
      <c r="B1247" s="247">
        <f t="shared" si="72"/>
        <v>0</v>
      </c>
      <c r="C1247" s="425" t="e">
        <f t="shared" si="73"/>
        <v>#DIV/0!</v>
      </c>
      <c r="D1247" s="246">
        <f t="shared" si="75"/>
        <v>0</v>
      </c>
      <c r="E1247" s="425" t="e">
        <f t="shared" si="74"/>
        <v>#DIV/0!</v>
      </c>
    </row>
    <row r="1248" spans="1:5" ht="15.75" thickBot="1" x14ac:dyDescent="0.3">
      <c r="A1248" s="431" t="s">
        <v>468</v>
      </c>
      <c r="B1248" s="247">
        <f t="shared" si="72"/>
        <v>0</v>
      </c>
      <c r="C1248" s="425" t="e">
        <f t="shared" si="73"/>
        <v>#DIV/0!</v>
      </c>
      <c r="D1248" s="246">
        <f t="shared" si="75"/>
        <v>0</v>
      </c>
      <c r="E1248" s="425" t="e">
        <f t="shared" si="74"/>
        <v>#DIV/0!</v>
      </c>
    </row>
    <row r="1249" spans="1:5" ht="15.75" thickBot="1" x14ac:dyDescent="0.3">
      <c r="A1249" s="454" t="s">
        <v>469</v>
      </c>
      <c r="B1249" s="247">
        <f t="shared" si="72"/>
        <v>0</v>
      </c>
      <c r="C1249" s="425" t="e">
        <f t="shared" si="73"/>
        <v>#DIV/0!</v>
      </c>
      <c r="D1249" s="246">
        <f t="shared" si="75"/>
        <v>0</v>
      </c>
      <c r="E1249" s="425" t="e">
        <f t="shared" si="74"/>
        <v>#DIV/0!</v>
      </c>
    </row>
    <row r="1250" spans="1:5" ht="15.75" thickBot="1" x14ac:dyDescent="0.3">
      <c r="A1250" s="454" t="s">
        <v>470</v>
      </c>
      <c r="B1250" s="247">
        <f t="shared" si="72"/>
        <v>0</v>
      </c>
      <c r="C1250" s="425" t="e">
        <f t="shared" si="73"/>
        <v>#DIV/0!</v>
      </c>
      <c r="D1250" s="246">
        <f t="shared" si="75"/>
        <v>0</v>
      </c>
      <c r="E1250" s="425" t="e">
        <f t="shared" si="74"/>
        <v>#DIV/0!</v>
      </c>
    </row>
    <row r="1251" spans="1:5" ht="15.75" thickBot="1" x14ac:dyDescent="0.3">
      <c r="A1251" s="111" t="s">
        <v>451</v>
      </c>
      <c r="B1251" s="247">
        <f t="shared" si="72"/>
        <v>0</v>
      </c>
      <c r="C1251" s="425" t="e">
        <f t="shared" si="73"/>
        <v>#DIV/0!</v>
      </c>
      <c r="D1251" s="246">
        <f t="shared" si="75"/>
        <v>0</v>
      </c>
      <c r="E1251" s="425" t="e">
        <f t="shared" si="74"/>
        <v>#DIV/0!</v>
      </c>
    </row>
    <row r="1252" spans="1:5" ht="15.75" thickBot="1" x14ac:dyDescent="0.3">
      <c r="A1252" s="111" t="s">
        <v>452</v>
      </c>
      <c r="B1252" s="247">
        <f t="shared" ref="B1252:B1272" si="76">B87+B184+B281+B378+B475+B572+B669+B766+B863+B960+B1057+B1154</f>
        <v>0</v>
      </c>
      <c r="C1252" s="425" t="e">
        <f t="shared" ref="C1252:C1272" si="77">B1252/B$1273*100</f>
        <v>#DIV/0!</v>
      </c>
      <c r="D1252" s="246">
        <f t="shared" si="75"/>
        <v>0</v>
      </c>
      <c r="E1252" s="425" t="e">
        <f t="shared" ref="E1252:E1272" si="78">D1252/D$1273*100</f>
        <v>#DIV/0!</v>
      </c>
    </row>
    <row r="1253" spans="1:5" ht="15.75" thickBot="1" x14ac:dyDescent="0.3">
      <c r="A1253" s="111" t="s">
        <v>265</v>
      </c>
      <c r="B1253" s="247">
        <f t="shared" si="76"/>
        <v>0</v>
      </c>
      <c r="C1253" s="425" t="e">
        <f t="shared" si="77"/>
        <v>#DIV/0!</v>
      </c>
      <c r="D1253" s="246">
        <f t="shared" si="75"/>
        <v>0</v>
      </c>
      <c r="E1253" s="425" t="e">
        <f t="shared" si="78"/>
        <v>#DIV/0!</v>
      </c>
    </row>
    <row r="1254" spans="1:5" ht="15.75" thickBot="1" x14ac:dyDescent="0.3">
      <c r="A1254" s="111" t="s">
        <v>266</v>
      </c>
      <c r="B1254" s="247">
        <f t="shared" si="76"/>
        <v>0</v>
      </c>
      <c r="C1254" s="425" t="e">
        <f t="shared" si="77"/>
        <v>#DIV/0!</v>
      </c>
      <c r="D1254" s="246">
        <f t="shared" si="75"/>
        <v>0</v>
      </c>
      <c r="E1254" s="425" t="e">
        <f t="shared" si="78"/>
        <v>#DIV/0!</v>
      </c>
    </row>
    <row r="1255" spans="1:5" ht="15.75" thickBot="1" x14ac:dyDescent="0.3">
      <c r="A1255" s="297" t="s">
        <v>311</v>
      </c>
      <c r="B1255" s="247">
        <f t="shared" si="76"/>
        <v>0</v>
      </c>
      <c r="C1255" s="425" t="e">
        <f t="shared" si="77"/>
        <v>#DIV/0!</v>
      </c>
      <c r="D1255" s="246">
        <f t="shared" si="75"/>
        <v>0</v>
      </c>
      <c r="E1255" s="425" t="e">
        <f t="shared" si="78"/>
        <v>#DIV/0!</v>
      </c>
    </row>
    <row r="1256" spans="1:5" ht="15.75" thickBot="1" x14ac:dyDescent="0.3">
      <c r="A1256" s="297" t="s">
        <v>396</v>
      </c>
      <c r="B1256" s="247">
        <f t="shared" si="76"/>
        <v>0</v>
      </c>
      <c r="C1256" s="425" t="e">
        <f t="shared" si="77"/>
        <v>#DIV/0!</v>
      </c>
      <c r="D1256" s="246">
        <f t="shared" si="75"/>
        <v>0</v>
      </c>
      <c r="E1256" s="425" t="e">
        <f t="shared" si="78"/>
        <v>#DIV/0!</v>
      </c>
    </row>
    <row r="1257" spans="1:5" ht="15.75" thickBot="1" x14ac:dyDescent="0.3">
      <c r="A1257" s="297" t="s">
        <v>397</v>
      </c>
      <c r="B1257" s="247">
        <f t="shared" si="76"/>
        <v>0</v>
      </c>
      <c r="C1257" s="425" t="e">
        <f t="shared" si="77"/>
        <v>#DIV/0!</v>
      </c>
      <c r="D1257" s="246">
        <f t="shared" si="75"/>
        <v>0</v>
      </c>
      <c r="E1257" s="425" t="e">
        <f t="shared" si="78"/>
        <v>#DIV/0!</v>
      </c>
    </row>
    <row r="1258" spans="1:5" ht="15.75" thickBot="1" x14ac:dyDescent="0.3">
      <c r="A1258" s="111" t="s">
        <v>267</v>
      </c>
      <c r="B1258" s="247">
        <f t="shared" si="76"/>
        <v>0</v>
      </c>
      <c r="C1258" s="425" t="e">
        <f t="shared" si="77"/>
        <v>#DIV/0!</v>
      </c>
      <c r="D1258" s="246">
        <f t="shared" si="75"/>
        <v>0</v>
      </c>
      <c r="E1258" s="425" t="e">
        <f t="shared" si="78"/>
        <v>#DIV/0!</v>
      </c>
    </row>
    <row r="1259" spans="1:5" ht="15.75" thickBot="1" x14ac:dyDescent="0.3">
      <c r="A1259" s="111" t="s">
        <v>268</v>
      </c>
      <c r="B1259" s="247">
        <f t="shared" si="76"/>
        <v>0</v>
      </c>
      <c r="C1259" s="425" t="e">
        <f t="shared" si="77"/>
        <v>#DIV/0!</v>
      </c>
      <c r="D1259" s="246">
        <f t="shared" si="75"/>
        <v>0</v>
      </c>
      <c r="E1259" s="425" t="e">
        <f t="shared" si="78"/>
        <v>#DIV/0!</v>
      </c>
    </row>
    <row r="1260" spans="1:5" ht="15.75" thickBot="1" x14ac:dyDescent="0.3">
      <c r="A1260" s="111" t="s">
        <v>269</v>
      </c>
      <c r="B1260" s="247">
        <f t="shared" si="76"/>
        <v>0</v>
      </c>
      <c r="C1260" s="425" t="e">
        <f t="shared" si="77"/>
        <v>#DIV/0!</v>
      </c>
      <c r="D1260" s="246">
        <f t="shared" si="75"/>
        <v>0</v>
      </c>
      <c r="E1260" s="425" t="e">
        <f t="shared" si="78"/>
        <v>#DIV/0!</v>
      </c>
    </row>
    <row r="1261" spans="1:5" ht="15.75" thickBot="1" x14ac:dyDescent="0.3">
      <c r="A1261" s="111" t="s">
        <v>296</v>
      </c>
      <c r="B1261" s="247">
        <f t="shared" si="76"/>
        <v>0</v>
      </c>
      <c r="C1261" s="425" t="e">
        <f t="shared" si="77"/>
        <v>#DIV/0!</v>
      </c>
      <c r="D1261" s="246">
        <f t="shared" si="75"/>
        <v>0</v>
      </c>
      <c r="E1261" s="425" t="e">
        <f t="shared" si="78"/>
        <v>#DIV/0!</v>
      </c>
    </row>
    <row r="1262" spans="1:5" ht="15.75" thickBot="1" x14ac:dyDescent="0.3">
      <c r="A1262" s="111" t="s">
        <v>453</v>
      </c>
      <c r="B1262" s="247">
        <f t="shared" si="76"/>
        <v>0</v>
      </c>
      <c r="C1262" s="425" t="e">
        <f t="shared" si="77"/>
        <v>#DIV/0!</v>
      </c>
      <c r="D1262" s="246">
        <f t="shared" si="75"/>
        <v>0</v>
      </c>
      <c r="E1262" s="425" t="e">
        <f t="shared" si="78"/>
        <v>#DIV/0!</v>
      </c>
    </row>
    <row r="1263" spans="1:5" ht="15.75" thickBot="1" x14ac:dyDescent="0.3">
      <c r="A1263" s="111" t="s">
        <v>454</v>
      </c>
      <c r="B1263" s="247">
        <f t="shared" si="76"/>
        <v>0</v>
      </c>
      <c r="C1263" s="425" t="e">
        <f t="shared" si="77"/>
        <v>#DIV/0!</v>
      </c>
      <c r="D1263" s="246">
        <f t="shared" si="75"/>
        <v>0</v>
      </c>
      <c r="E1263" s="425" t="e">
        <f t="shared" si="78"/>
        <v>#DIV/0!</v>
      </c>
    </row>
    <row r="1264" spans="1:5" ht="15.75" thickBot="1" x14ac:dyDescent="0.3">
      <c r="A1264" s="111" t="s">
        <v>250</v>
      </c>
      <c r="B1264" s="247">
        <f t="shared" si="76"/>
        <v>0</v>
      </c>
      <c r="C1264" s="425" t="e">
        <f t="shared" si="77"/>
        <v>#DIV/0!</v>
      </c>
      <c r="D1264" s="246">
        <f t="shared" si="75"/>
        <v>0</v>
      </c>
      <c r="E1264" s="425" t="e">
        <f t="shared" si="78"/>
        <v>#DIV/0!</v>
      </c>
    </row>
    <row r="1265" spans="1:5" ht="15.75" thickBot="1" x14ac:dyDescent="0.3">
      <c r="A1265" s="111" t="s">
        <v>251</v>
      </c>
      <c r="B1265" s="247">
        <f t="shared" si="76"/>
        <v>0</v>
      </c>
      <c r="C1265" s="425" t="e">
        <f t="shared" si="77"/>
        <v>#DIV/0!</v>
      </c>
      <c r="D1265" s="246">
        <f t="shared" si="75"/>
        <v>0</v>
      </c>
      <c r="E1265" s="425" t="e">
        <f t="shared" si="78"/>
        <v>#DIV/0!</v>
      </c>
    </row>
    <row r="1266" spans="1:5" ht="15.75" thickBot="1" x14ac:dyDescent="0.3">
      <c r="A1266" s="297" t="s">
        <v>312</v>
      </c>
      <c r="B1266" s="247">
        <f t="shared" si="76"/>
        <v>0</v>
      </c>
      <c r="C1266" s="425" t="e">
        <f t="shared" si="77"/>
        <v>#DIV/0!</v>
      </c>
      <c r="D1266" s="246">
        <f t="shared" si="75"/>
        <v>0</v>
      </c>
      <c r="E1266" s="425" t="e">
        <f t="shared" si="78"/>
        <v>#DIV/0!</v>
      </c>
    </row>
    <row r="1267" spans="1:5" ht="15.75" thickBot="1" x14ac:dyDescent="0.3">
      <c r="A1267" s="112" t="s">
        <v>264</v>
      </c>
      <c r="B1267" s="247">
        <f t="shared" si="76"/>
        <v>0</v>
      </c>
      <c r="C1267" s="425" t="e">
        <f t="shared" si="77"/>
        <v>#DIV/0!</v>
      </c>
      <c r="D1267" s="246">
        <f t="shared" si="75"/>
        <v>0</v>
      </c>
      <c r="E1267" s="425" t="e">
        <f t="shared" si="78"/>
        <v>#DIV/0!</v>
      </c>
    </row>
    <row r="1268" spans="1:5" ht="15.75" thickBot="1" x14ac:dyDescent="0.3">
      <c r="A1268" s="112" t="s">
        <v>270</v>
      </c>
      <c r="B1268" s="247">
        <f t="shared" si="76"/>
        <v>0</v>
      </c>
      <c r="C1268" s="425" t="e">
        <f t="shared" si="77"/>
        <v>#DIV/0!</v>
      </c>
      <c r="D1268" s="246">
        <f t="shared" si="75"/>
        <v>0</v>
      </c>
      <c r="E1268" s="425" t="e">
        <f t="shared" si="78"/>
        <v>#DIV/0!</v>
      </c>
    </row>
    <row r="1269" spans="1:5" ht="15.75" thickBot="1" x14ac:dyDescent="0.3">
      <c r="A1269" s="296" t="s">
        <v>313</v>
      </c>
      <c r="B1269" s="247">
        <f t="shared" si="76"/>
        <v>0</v>
      </c>
      <c r="C1269" s="425" t="e">
        <f t="shared" si="77"/>
        <v>#DIV/0!</v>
      </c>
      <c r="D1269" s="246">
        <f t="shared" si="75"/>
        <v>0</v>
      </c>
      <c r="E1269" s="425" t="e">
        <f t="shared" si="78"/>
        <v>#DIV/0!</v>
      </c>
    </row>
    <row r="1270" spans="1:5" ht="15.75" thickBot="1" x14ac:dyDescent="0.3">
      <c r="A1270" s="180" t="s">
        <v>352</v>
      </c>
      <c r="B1270" s="247">
        <f t="shared" si="76"/>
        <v>0</v>
      </c>
      <c r="C1270" s="425" t="e">
        <f t="shared" si="77"/>
        <v>#DIV/0!</v>
      </c>
      <c r="D1270" s="246">
        <f t="shared" si="75"/>
        <v>0</v>
      </c>
      <c r="E1270" s="425" t="e">
        <f t="shared" si="78"/>
        <v>#DIV/0!</v>
      </c>
    </row>
    <row r="1271" spans="1:5" ht="15.75" thickBot="1" x14ac:dyDescent="0.3">
      <c r="A1271" s="180" t="s">
        <v>353</v>
      </c>
      <c r="B1271" s="247">
        <f t="shared" si="76"/>
        <v>0</v>
      </c>
      <c r="C1271" s="425" t="e">
        <f t="shared" si="77"/>
        <v>#DIV/0!</v>
      </c>
      <c r="D1271" s="246">
        <f t="shared" si="75"/>
        <v>0</v>
      </c>
      <c r="E1271" s="425" t="e">
        <f t="shared" si="78"/>
        <v>#DIV/0!</v>
      </c>
    </row>
    <row r="1272" spans="1:5" ht="15.75" thickBot="1" x14ac:dyDescent="0.3">
      <c r="A1272" s="113" t="s">
        <v>460</v>
      </c>
      <c r="B1272" s="247">
        <f t="shared" si="76"/>
        <v>0</v>
      </c>
      <c r="C1272" s="425" t="e">
        <f t="shared" si="77"/>
        <v>#DIV/0!</v>
      </c>
      <c r="D1272" s="246">
        <f t="shared" si="75"/>
        <v>0</v>
      </c>
      <c r="E1272" s="425" t="e">
        <f t="shared" si="78"/>
        <v>#DIV/0!</v>
      </c>
    </row>
    <row r="1273" spans="1:5" ht="16.5" thickBot="1" x14ac:dyDescent="0.3">
      <c r="A1273" s="622" t="s">
        <v>239</v>
      </c>
      <c r="B1273" s="623">
        <f>SUM(B1181:B1272)</f>
        <v>0</v>
      </c>
      <c r="C1273" s="625"/>
      <c r="D1273" s="623">
        <f>SUM(D1181:D1272)</f>
        <v>0</v>
      </c>
      <c r="E1273" s="626"/>
    </row>
    <row r="1274" spans="1:5" ht="16.5" thickBot="1" x14ac:dyDescent="0.3">
      <c r="A1274" s="198" t="s">
        <v>257</v>
      </c>
      <c r="B1274" s="196">
        <f>'Plan2 - UTI'!C242</f>
        <v>0</v>
      </c>
      <c r="D1274" s="197">
        <f>'Plan2 - UTI'!C243</f>
        <v>0</v>
      </c>
    </row>
  </sheetData>
  <sheetProtection selectLockedCells="1"/>
  <mergeCells count="2">
    <mergeCell ref="A13:E13"/>
    <mergeCell ref="A12:E12"/>
  </mergeCells>
  <phoneticPr fontId="0" type="noConversion"/>
  <pageMargins left="0.19685039370078741" right="0.19685039370078741" top="0.39370078740157483" bottom="0" header="0.51181102362204722" footer="0.51181102362204722"/>
  <pageSetup paperSize="9" scale="70" orientation="landscape" horizontalDpi="4294967295" verticalDpi="4294967295" r:id="rId1"/>
  <headerFooter alignWithMargins="0">
    <oddHeader>&amp;CDivisão de Infecção Hospitalar - Planilha 5A</oddHeader>
    <oddFooter>&amp;R&amp;P de &amp;N - &amp;D</oddFooter>
  </headerFooter>
  <rowBreaks count="1" manualBreakCount="1">
    <brk id="1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74"/>
  <sheetViews>
    <sheetView topLeftCell="A1246" zoomScale="70" zoomScaleNormal="70" workbookViewId="0">
      <selection activeCell="B1083" sqref="B1083"/>
    </sheetView>
  </sheetViews>
  <sheetFormatPr defaultColWidth="31" defaultRowHeight="12.75" x14ac:dyDescent="0.2"/>
  <cols>
    <col min="1" max="1" width="201.140625" style="13" customWidth="1"/>
    <col min="2" max="2" width="22.5703125" style="21" customWidth="1"/>
    <col min="3" max="3" width="20.7109375" style="13" customWidth="1"/>
    <col min="4" max="4" width="18.42578125" style="13" customWidth="1"/>
    <col min="5" max="5" width="17.5703125" style="13" customWidth="1"/>
    <col min="6" max="16384" width="31" style="13"/>
  </cols>
  <sheetData>
    <row r="1" spans="1:5" ht="29.25" customHeight="1" thickBot="1" x14ac:dyDescent="0.35">
      <c r="A1" s="628" t="s">
        <v>291</v>
      </c>
      <c r="B1" s="629"/>
      <c r="C1" s="629"/>
      <c r="D1" s="629"/>
      <c r="E1" s="630"/>
    </row>
    <row r="2" spans="1:5" ht="18.75" thickBot="1" x14ac:dyDescent="0.3">
      <c r="A2" s="550" t="s">
        <v>50</v>
      </c>
      <c r="B2" s="586"/>
      <c r="C2" s="551"/>
      <c r="D2" s="640"/>
      <c r="E2" s="587"/>
    </row>
    <row r="3" spans="1:5" ht="15.75" x14ac:dyDescent="0.25">
      <c r="A3" s="631" t="s">
        <v>349</v>
      </c>
      <c r="B3" s="632"/>
      <c r="C3" s="632"/>
      <c r="D3" s="632"/>
      <c r="E3" s="633"/>
    </row>
    <row r="4" spans="1:5" ht="15" x14ac:dyDescent="0.25">
      <c r="A4" s="634" t="s">
        <v>348</v>
      </c>
      <c r="B4" s="502"/>
      <c r="C4" s="502"/>
      <c r="D4" s="502"/>
      <c r="E4" s="635"/>
    </row>
    <row r="5" spans="1:5" ht="16.5" thickBot="1" x14ac:dyDescent="0.3">
      <c r="A5" s="636" t="s">
        <v>232</v>
      </c>
      <c r="B5" s="637"/>
      <c r="C5" s="638"/>
      <c r="D5" s="637"/>
      <c r="E5" s="639"/>
    </row>
    <row r="6" spans="1:5" ht="15" x14ac:dyDescent="0.25">
      <c r="A6" s="496" t="s">
        <v>14</v>
      </c>
      <c r="B6" s="497"/>
      <c r="C6" s="498"/>
      <c r="D6" s="499"/>
      <c r="E6" s="500"/>
    </row>
    <row r="7" spans="1:5" ht="15" x14ac:dyDescent="0.25">
      <c r="A7" s="501" t="s">
        <v>240</v>
      </c>
      <c r="B7" s="502"/>
      <c r="C7" s="503"/>
      <c r="D7" s="504"/>
      <c r="E7" s="505"/>
    </row>
    <row r="8" spans="1:5" ht="15" x14ac:dyDescent="0.25">
      <c r="A8" s="501" t="s">
        <v>400</v>
      </c>
      <c r="B8" s="506"/>
      <c r="C8" s="506"/>
      <c r="D8" s="504"/>
      <c r="E8" s="505"/>
    </row>
    <row r="9" spans="1:5" ht="15" x14ac:dyDescent="0.25">
      <c r="A9" s="501" t="s">
        <v>15</v>
      </c>
      <c r="B9" s="507"/>
      <c r="C9" s="507"/>
      <c r="D9" s="504"/>
      <c r="E9" s="505"/>
    </row>
    <row r="10" spans="1:5" ht="15" x14ac:dyDescent="0.25">
      <c r="A10" s="501" t="s">
        <v>241</v>
      </c>
      <c r="B10" s="507"/>
      <c r="C10" s="507"/>
      <c r="D10" s="504"/>
      <c r="E10" s="505"/>
    </row>
    <row r="11" spans="1:5" ht="15.75" thickBot="1" x14ac:dyDescent="0.3">
      <c r="A11" s="508" t="s">
        <v>401</v>
      </c>
      <c r="B11" s="509"/>
      <c r="C11" s="509"/>
      <c r="D11" s="510"/>
      <c r="E11" s="511"/>
    </row>
    <row r="12" spans="1:5" ht="17.25" customHeight="1" x14ac:dyDescent="0.25">
      <c r="A12" s="721" t="s">
        <v>51</v>
      </c>
      <c r="B12" s="721"/>
      <c r="C12" s="721"/>
      <c r="D12" s="721"/>
      <c r="E12" s="721"/>
    </row>
    <row r="13" spans="1:5" ht="15.75" thickBot="1" x14ac:dyDescent="0.3">
      <c r="A13" s="721"/>
      <c r="B13" s="721"/>
      <c r="C13" s="721"/>
      <c r="D13" s="721"/>
      <c r="E13" s="721"/>
    </row>
    <row r="14" spans="1:5" ht="16.5" thickBot="1" x14ac:dyDescent="0.3">
      <c r="A14" s="597" t="s">
        <v>187</v>
      </c>
      <c r="B14" s="627" t="s">
        <v>189</v>
      </c>
      <c r="C14" s="599"/>
      <c r="D14" s="600" t="s">
        <v>80</v>
      </c>
      <c r="E14" s="601"/>
    </row>
    <row r="15" spans="1:5" ht="28.5" customHeight="1" thickBot="1" x14ac:dyDescent="0.25">
      <c r="A15" s="114" t="s">
        <v>235</v>
      </c>
      <c r="B15" s="115" t="s">
        <v>236</v>
      </c>
      <c r="C15" s="115" t="s">
        <v>237</v>
      </c>
      <c r="D15" s="115" t="s">
        <v>238</v>
      </c>
      <c r="E15" s="115" t="s">
        <v>237</v>
      </c>
    </row>
    <row r="16" spans="1:5" ht="14.25" x14ac:dyDescent="0.2">
      <c r="A16" s="453" t="s">
        <v>329</v>
      </c>
      <c r="B16" s="107"/>
      <c r="C16" s="110" t="e">
        <f t="shared" ref="C16:C26" si="0">B16/B$108*100</f>
        <v>#DIV/0!</v>
      </c>
      <c r="D16" s="107"/>
      <c r="E16" s="110" t="e">
        <f t="shared" ref="E16:E26" si="1">D16/D$108*100</f>
        <v>#DIV/0!</v>
      </c>
    </row>
    <row r="17" spans="1:5" ht="14.25" x14ac:dyDescent="0.2">
      <c r="A17" s="111" t="s">
        <v>327</v>
      </c>
      <c r="B17" s="108"/>
      <c r="C17" s="78" t="e">
        <f t="shared" si="0"/>
        <v>#DIV/0!</v>
      </c>
      <c r="D17" s="108"/>
      <c r="E17" s="78" t="e">
        <f t="shared" si="1"/>
        <v>#DIV/0!</v>
      </c>
    </row>
    <row r="18" spans="1:5" ht="14.25" x14ac:dyDescent="0.2">
      <c r="A18" s="111" t="s">
        <v>328</v>
      </c>
      <c r="B18" s="108"/>
      <c r="C18" s="78" t="e">
        <f t="shared" si="0"/>
        <v>#DIV/0!</v>
      </c>
      <c r="D18" s="108"/>
      <c r="E18" s="78" t="e">
        <f t="shared" si="1"/>
        <v>#DIV/0!</v>
      </c>
    </row>
    <row r="19" spans="1:5" ht="14.25" x14ac:dyDescent="0.2">
      <c r="A19" s="111" t="s">
        <v>259</v>
      </c>
      <c r="B19" s="108"/>
      <c r="C19" s="78" t="e">
        <f t="shared" si="0"/>
        <v>#DIV/0!</v>
      </c>
      <c r="D19" s="108"/>
      <c r="E19" s="78" t="e">
        <f t="shared" si="1"/>
        <v>#DIV/0!</v>
      </c>
    </row>
    <row r="20" spans="1:5" ht="14.25" x14ac:dyDescent="0.2">
      <c r="A20" s="111" t="s">
        <v>260</v>
      </c>
      <c r="B20" s="108"/>
      <c r="C20" s="78" t="e">
        <f t="shared" si="0"/>
        <v>#DIV/0!</v>
      </c>
      <c r="D20" s="108"/>
      <c r="E20" s="78" t="e">
        <f t="shared" si="1"/>
        <v>#DIV/0!</v>
      </c>
    </row>
    <row r="21" spans="1:5" ht="14.25" x14ac:dyDescent="0.2">
      <c r="A21" s="111" t="s">
        <v>261</v>
      </c>
      <c r="B21" s="108"/>
      <c r="C21" s="78" t="e">
        <f t="shared" si="0"/>
        <v>#DIV/0!</v>
      </c>
      <c r="D21" s="108"/>
      <c r="E21" s="78" t="e">
        <f t="shared" si="1"/>
        <v>#DIV/0!</v>
      </c>
    </row>
    <row r="22" spans="1:5" ht="14.25" x14ac:dyDescent="0.2">
      <c r="A22" s="111" t="s">
        <v>262</v>
      </c>
      <c r="B22" s="108"/>
      <c r="C22" s="78" t="e">
        <f t="shared" si="0"/>
        <v>#DIV/0!</v>
      </c>
      <c r="D22" s="108"/>
      <c r="E22" s="78" t="e">
        <f t="shared" si="1"/>
        <v>#DIV/0!</v>
      </c>
    </row>
    <row r="23" spans="1:5" ht="14.25" x14ac:dyDescent="0.2">
      <c r="A23" s="111" t="s">
        <v>263</v>
      </c>
      <c r="B23" s="108"/>
      <c r="C23" s="78" t="e">
        <f t="shared" si="0"/>
        <v>#DIV/0!</v>
      </c>
      <c r="D23" s="108"/>
      <c r="E23" s="78" t="e">
        <f t="shared" si="1"/>
        <v>#DIV/0!</v>
      </c>
    </row>
    <row r="24" spans="1:5" ht="14.25" x14ac:dyDescent="0.2">
      <c r="A24" s="111" t="s">
        <v>332</v>
      </c>
      <c r="B24" s="108"/>
      <c r="C24" s="78" t="e">
        <f t="shared" si="0"/>
        <v>#DIV/0!</v>
      </c>
      <c r="D24" s="108"/>
      <c r="E24" s="78" t="e">
        <f t="shared" si="1"/>
        <v>#DIV/0!</v>
      </c>
    </row>
    <row r="25" spans="1:5" ht="15" x14ac:dyDescent="0.2">
      <c r="A25" s="111" t="s">
        <v>462</v>
      </c>
      <c r="B25" s="108"/>
      <c r="C25" s="78" t="e">
        <f t="shared" si="0"/>
        <v>#DIV/0!</v>
      </c>
      <c r="D25" s="108"/>
      <c r="E25" s="78" t="e">
        <f t="shared" si="1"/>
        <v>#DIV/0!</v>
      </c>
    </row>
    <row r="26" spans="1:5" ht="15" x14ac:dyDescent="0.25">
      <c r="A26" s="454" t="s">
        <v>463</v>
      </c>
      <c r="B26" s="108"/>
      <c r="C26" s="78" t="e">
        <f t="shared" si="0"/>
        <v>#DIV/0!</v>
      </c>
      <c r="D26" s="108"/>
      <c r="E26" s="78" t="e">
        <f t="shared" si="1"/>
        <v>#DIV/0!</v>
      </c>
    </row>
    <row r="27" spans="1:5" ht="15" x14ac:dyDescent="0.25">
      <c r="A27" s="454" t="s">
        <v>464</v>
      </c>
      <c r="B27" s="108"/>
      <c r="C27" s="78" t="e">
        <f t="shared" ref="C27:C90" si="2">B27/B$108*100</f>
        <v>#DIV/0!</v>
      </c>
      <c r="D27" s="108"/>
      <c r="E27" s="78" t="e">
        <f t="shared" ref="E27:E90" si="3">D27/D$108*100</f>
        <v>#DIV/0!</v>
      </c>
    </row>
    <row r="28" spans="1:5" ht="15" x14ac:dyDescent="0.2">
      <c r="A28" s="111" t="s">
        <v>448</v>
      </c>
      <c r="B28" s="108"/>
      <c r="C28" s="78" t="e">
        <f>B28/B$108*100</f>
        <v>#DIV/0!</v>
      </c>
      <c r="D28" s="108"/>
      <c r="E28" s="78" t="e">
        <f t="shared" si="3"/>
        <v>#DIV/0!</v>
      </c>
    </row>
    <row r="29" spans="1:5" ht="15" x14ac:dyDescent="0.2">
      <c r="A29" s="111" t="s">
        <v>447</v>
      </c>
      <c r="B29" s="108"/>
      <c r="C29" s="78" t="e">
        <f t="shared" si="2"/>
        <v>#DIV/0!</v>
      </c>
      <c r="D29" s="108"/>
      <c r="E29" s="78" t="e">
        <f t="shared" si="3"/>
        <v>#DIV/0!</v>
      </c>
    </row>
    <row r="30" spans="1:5" ht="15" x14ac:dyDescent="0.2">
      <c r="A30" s="111" t="s">
        <v>258</v>
      </c>
      <c r="B30" s="108"/>
      <c r="C30" s="78" t="e">
        <f t="shared" si="2"/>
        <v>#DIV/0!</v>
      </c>
      <c r="D30" s="108"/>
      <c r="E30" s="78" t="e">
        <f t="shared" si="3"/>
        <v>#DIV/0!</v>
      </c>
    </row>
    <row r="31" spans="1:5" ht="15" x14ac:dyDescent="0.2">
      <c r="A31" s="111" t="s">
        <v>297</v>
      </c>
      <c r="B31" s="108"/>
      <c r="C31" s="78" t="e">
        <f t="shared" si="2"/>
        <v>#DIV/0!</v>
      </c>
      <c r="D31" s="108"/>
      <c r="E31" s="78" t="e">
        <f t="shared" si="3"/>
        <v>#DIV/0!</v>
      </c>
    </row>
    <row r="32" spans="1:5" ht="15" x14ac:dyDescent="0.2">
      <c r="A32" s="297" t="s">
        <v>307</v>
      </c>
      <c r="B32" s="108"/>
      <c r="C32" s="78" t="e">
        <f t="shared" si="2"/>
        <v>#DIV/0!</v>
      </c>
      <c r="D32" s="108"/>
      <c r="E32" s="78" t="e">
        <f t="shared" si="3"/>
        <v>#DIV/0!</v>
      </c>
    </row>
    <row r="33" spans="1:5" ht="15" x14ac:dyDescent="0.2">
      <c r="A33" s="111" t="s">
        <v>333</v>
      </c>
      <c r="B33" s="108"/>
      <c r="C33" s="78" t="e">
        <f t="shared" si="2"/>
        <v>#DIV/0!</v>
      </c>
      <c r="D33" s="108"/>
      <c r="E33" s="78" t="e">
        <f t="shared" si="3"/>
        <v>#DIV/0!</v>
      </c>
    </row>
    <row r="34" spans="1:5" ht="15" x14ac:dyDescent="0.2">
      <c r="A34" s="432" t="s">
        <v>334</v>
      </c>
      <c r="B34" s="108"/>
      <c r="C34" s="78" t="e">
        <f t="shared" si="2"/>
        <v>#DIV/0!</v>
      </c>
      <c r="D34" s="108"/>
      <c r="E34" s="78" t="e">
        <f t="shared" si="3"/>
        <v>#DIV/0!</v>
      </c>
    </row>
    <row r="35" spans="1:5" ht="15" x14ac:dyDescent="0.2">
      <c r="A35" s="432" t="s">
        <v>335</v>
      </c>
      <c r="B35" s="108"/>
      <c r="C35" s="78" t="e">
        <f t="shared" si="2"/>
        <v>#DIV/0!</v>
      </c>
      <c r="D35" s="108"/>
      <c r="E35" s="78" t="e">
        <f t="shared" si="3"/>
        <v>#DIV/0!</v>
      </c>
    </row>
    <row r="36" spans="1:5" ht="15" x14ac:dyDescent="0.2">
      <c r="A36" s="180" t="s">
        <v>351</v>
      </c>
      <c r="B36" s="108"/>
      <c r="C36" s="78" t="e">
        <f t="shared" si="2"/>
        <v>#DIV/0!</v>
      </c>
      <c r="D36" s="108"/>
      <c r="E36" s="78" t="e">
        <f t="shared" si="3"/>
        <v>#DIV/0!</v>
      </c>
    </row>
    <row r="37" spans="1:5" ht="15" x14ac:dyDescent="0.25">
      <c r="A37" s="454" t="s">
        <v>275</v>
      </c>
      <c r="B37" s="108"/>
      <c r="C37" s="78" t="e">
        <f t="shared" si="2"/>
        <v>#DIV/0!</v>
      </c>
      <c r="D37" s="108"/>
      <c r="E37" s="78" t="e">
        <f t="shared" si="3"/>
        <v>#DIV/0!</v>
      </c>
    </row>
    <row r="38" spans="1:5" ht="15" x14ac:dyDescent="0.25">
      <c r="A38" s="454" t="s">
        <v>271</v>
      </c>
      <c r="B38" s="108"/>
      <c r="C38" s="78" t="e">
        <f t="shared" si="2"/>
        <v>#DIV/0!</v>
      </c>
      <c r="D38" s="108"/>
      <c r="E38" s="78" t="e">
        <f t="shared" si="3"/>
        <v>#DIV/0!</v>
      </c>
    </row>
    <row r="39" spans="1:5" ht="15" x14ac:dyDescent="0.25">
      <c r="A39" s="454" t="s">
        <v>272</v>
      </c>
      <c r="B39" s="108"/>
      <c r="C39" s="78" t="e">
        <f t="shared" si="2"/>
        <v>#DIV/0!</v>
      </c>
      <c r="D39" s="108"/>
      <c r="E39" s="78" t="e">
        <f t="shared" si="3"/>
        <v>#DIV/0!</v>
      </c>
    </row>
    <row r="40" spans="1:5" ht="15" x14ac:dyDescent="0.25">
      <c r="A40" s="454" t="s">
        <v>355</v>
      </c>
      <c r="B40" s="108"/>
      <c r="C40" s="78" t="e">
        <f t="shared" si="2"/>
        <v>#DIV/0!</v>
      </c>
      <c r="D40" s="108"/>
      <c r="E40" s="78" t="e">
        <f t="shared" si="3"/>
        <v>#DIV/0!</v>
      </c>
    </row>
    <row r="41" spans="1:5" ht="15" x14ac:dyDescent="0.25">
      <c r="A41" s="454" t="s">
        <v>354</v>
      </c>
      <c r="B41" s="108"/>
      <c r="C41" s="78" t="e">
        <f t="shared" si="2"/>
        <v>#DIV/0!</v>
      </c>
      <c r="D41" s="108"/>
      <c r="E41" s="78" t="e">
        <f t="shared" si="3"/>
        <v>#DIV/0!</v>
      </c>
    </row>
    <row r="42" spans="1:5" ht="15" x14ac:dyDescent="0.25">
      <c r="A42" s="454" t="s">
        <v>402</v>
      </c>
      <c r="B42" s="108"/>
      <c r="C42" s="78" t="e">
        <f t="shared" si="2"/>
        <v>#DIV/0!</v>
      </c>
      <c r="D42" s="108"/>
      <c r="E42" s="78" t="e">
        <f t="shared" si="3"/>
        <v>#DIV/0!</v>
      </c>
    </row>
    <row r="43" spans="1:5" ht="15" x14ac:dyDescent="0.25">
      <c r="A43" s="454" t="s">
        <v>403</v>
      </c>
      <c r="B43" s="108"/>
      <c r="C43" s="78" t="e">
        <f t="shared" si="2"/>
        <v>#DIV/0!</v>
      </c>
      <c r="D43" s="108"/>
      <c r="E43" s="78" t="e">
        <f t="shared" si="3"/>
        <v>#DIV/0!</v>
      </c>
    </row>
    <row r="44" spans="1:5" ht="15" x14ac:dyDescent="0.2">
      <c r="A44" s="111" t="s">
        <v>247</v>
      </c>
      <c r="B44" s="108"/>
      <c r="C44" s="78" t="e">
        <f t="shared" si="2"/>
        <v>#DIV/0!</v>
      </c>
      <c r="D44" s="108"/>
      <c r="E44" s="78" t="e">
        <f t="shared" si="3"/>
        <v>#DIV/0!</v>
      </c>
    </row>
    <row r="45" spans="1:5" ht="15" x14ac:dyDescent="0.2">
      <c r="A45" s="111" t="s">
        <v>248</v>
      </c>
      <c r="B45" s="108"/>
      <c r="C45" s="78" t="e">
        <f t="shared" si="2"/>
        <v>#DIV/0!</v>
      </c>
      <c r="D45" s="108"/>
      <c r="E45" s="78" t="e">
        <f t="shared" si="3"/>
        <v>#DIV/0!</v>
      </c>
    </row>
    <row r="46" spans="1:5" ht="15" x14ac:dyDescent="0.2">
      <c r="A46" s="111" t="s">
        <v>246</v>
      </c>
      <c r="B46" s="108"/>
      <c r="C46" s="78" t="e">
        <f t="shared" si="2"/>
        <v>#DIV/0!</v>
      </c>
      <c r="D46" s="108"/>
      <c r="E46" s="78" t="e">
        <f t="shared" si="3"/>
        <v>#DIV/0!</v>
      </c>
    </row>
    <row r="47" spans="1:5" ht="15" x14ac:dyDescent="0.2">
      <c r="A47" s="111" t="s">
        <v>249</v>
      </c>
      <c r="B47" s="108"/>
      <c r="C47" s="78" t="e">
        <f t="shared" si="2"/>
        <v>#DIV/0!</v>
      </c>
      <c r="D47" s="108"/>
      <c r="E47" s="78" t="e">
        <f t="shared" si="3"/>
        <v>#DIV/0!</v>
      </c>
    </row>
    <row r="48" spans="1:5" ht="15" x14ac:dyDescent="0.2">
      <c r="A48" s="111" t="s">
        <v>330</v>
      </c>
      <c r="B48" s="108"/>
      <c r="C48" s="78" t="e">
        <f t="shared" si="2"/>
        <v>#DIV/0!</v>
      </c>
      <c r="D48" s="108"/>
      <c r="E48" s="78" t="e">
        <f t="shared" si="3"/>
        <v>#DIV/0!</v>
      </c>
    </row>
    <row r="49" spans="1:5" ht="15" x14ac:dyDescent="0.2">
      <c r="A49" s="111" t="s">
        <v>331</v>
      </c>
      <c r="B49" s="108"/>
      <c r="C49" s="78" t="e">
        <f t="shared" si="2"/>
        <v>#DIV/0!</v>
      </c>
      <c r="D49" s="108"/>
      <c r="E49" s="78" t="e">
        <f t="shared" si="3"/>
        <v>#DIV/0!</v>
      </c>
    </row>
    <row r="50" spans="1:5" ht="15" x14ac:dyDescent="0.2">
      <c r="A50" s="111" t="s">
        <v>274</v>
      </c>
      <c r="B50" s="108"/>
      <c r="C50" s="78" t="e">
        <f t="shared" si="2"/>
        <v>#DIV/0!</v>
      </c>
      <c r="D50" s="108"/>
      <c r="E50" s="78" t="e">
        <f t="shared" si="3"/>
        <v>#DIV/0!</v>
      </c>
    </row>
    <row r="51" spans="1:5" ht="15" x14ac:dyDescent="0.2">
      <c r="A51" s="111" t="s">
        <v>306</v>
      </c>
      <c r="B51" s="108"/>
      <c r="C51" s="78" t="e">
        <f t="shared" si="2"/>
        <v>#DIV/0!</v>
      </c>
      <c r="D51" s="108"/>
      <c r="E51" s="78" t="e">
        <f t="shared" si="3"/>
        <v>#DIV/0!</v>
      </c>
    </row>
    <row r="52" spans="1:5" ht="15" x14ac:dyDescent="0.2">
      <c r="A52" s="111" t="s">
        <v>273</v>
      </c>
      <c r="B52" s="108"/>
      <c r="C52" s="78" t="e">
        <f t="shared" si="2"/>
        <v>#DIV/0!</v>
      </c>
      <c r="D52" s="108"/>
      <c r="E52" s="78" t="e">
        <f t="shared" si="3"/>
        <v>#DIV/0!</v>
      </c>
    </row>
    <row r="53" spans="1:5" ht="15" x14ac:dyDescent="0.2">
      <c r="A53" s="296" t="s">
        <v>309</v>
      </c>
      <c r="B53" s="108"/>
      <c r="C53" s="78" t="e">
        <f t="shared" si="2"/>
        <v>#DIV/0!</v>
      </c>
      <c r="D53" s="108"/>
      <c r="E53" s="78" t="e">
        <f t="shared" si="3"/>
        <v>#DIV/0!</v>
      </c>
    </row>
    <row r="54" spans="1:5" ht="15" x14ac:dyDescent="0.2">
      <c r="A54" s="296" t="s">
        <v>310</v>
      </c>
      <c r="B54" s="108"/>
      <c r="C54" s="78" t="e">
        <f t="shared" si="2"/>
        <v>#DIV/0!</v>
      </c>
      <c r="D54" s="108"/>
      <c r="E54" s="78" t="e">
        <f t="shared" si="3"/>
        <v>#DIV/0!</v>
      </c>
    </row>
    <row r="55" spans="1:5" ht="15" x14ac:dyDescent="0.25">
      <c r="A55" s="454" t="s">
        <v>394</v>
      </c>
      <c r="B55" s="108"/>
      <c r="C55" s="78" t="e">
        <f t="shared" si="2"/>
        <v>#DIV/0!</v>
      </c>
      <c r="D55" s="108"/>
      <c r="E55" s="78" t="e">
        <f t="shared" si="3"/>
        <v>#DIV/0!</v>
      </c>
    </row>
    <row r="56" spans="1:5" ht="15" x14ac:dyDescent="0.2">
      <c r="A56" s="111" t="s">
        <v>395</v>
      </c>
      <c r="B56" s="108"/>
      <c r="C56" s="78" t="e">
        <f t="shared" si="2"/>
        <v>#DIV/0!</v>
      </c>
      <c r="D56" s="108"/>
      <c r="E56" s="78" t="e">
        <f t="shared" si="3"/>
        <v>#DIV/0!</v>
      </c>
    </row>
    <row r="57" spans="1:5" ht="15" x14ac:dyDescent="0.2">
      <c r="A57" s="111" t="s">
        <v>373</v>
      </c>
      <c r="B57" s="108"/>
      <c r="C57" s="78" t="e">
        <f t="shared" si="2"/>
        <v>#DIV/0!</v>
      </c>
      <c r="D57" s="108"/>
      <c r="E57" s="78" t="e">
        <f t="shared" si="3"/>
        <v>#DIV/0!</v>
      </c>
    </row>
    <row r="58" spans="1:5" ht="15" x14ac:dyDescent="0.2">
      <c r="A58" s="112" t="s">
        <v>374</v>
      </c>
      <c r="B58" s="108"/>
      <c r="C58" s="78" t="e">
        <f t="shared" si="2"/>
        <v>#DIV/0!</v>
      </c>
      <c r="D58" s="108"/>
      <c r="E58" s="78" t="e">
        <f t="shared" si="3"/>
        <v>#DIV/0!</v>
      </c>
    </row>
    <row r="59" spans="1:5" ht="15" x14ac:dyDescent="0.2">
      <c r="A59" s="112" t="s">
        <v>375</v>
      </c>
      <c r="B59" s="108"/>
      <c r="C59" s="78" t="e">
        <f t="shared" si="2"/>
        <v>#DIV/0!</v>
      </c>
      <c r="D59" s="108"/>
      <c r="E59" s="78" t="e">
        <f t="shared" si="3"/>
        <v>#DIV/0!</v>
      </c>
    </row>
    <row r="60" spans="1:5" ht="15" x14ac:dyDescent="0.2">
      <c r="A60" s="296" t="s">
        <v>376</v>
      </c>
      <c r="B60" s="108"/>
      <c r="C60" s="78" t="e">
        <f t="shared" si="2"/>
        <v>#DIV/0!</v>
      </c>
      <c r="D60" s="108"/>
      <c r="E60" s="78" t="e">
        <f t="shared" si="3"/>
        <v>#DIV/0!</v>
      </c>
    </row>
    <row r="61" spans="1:5" ht="15" x14ac:dyDescent="0.2">
      <c r="A61" s="296" t="s">
        <v>377</v>
      </c>
      <c r="B61" s="108"/>
      <c r="C61" s="78" t="e">
        <f t="shared" si="2"/>
        <v>#DIV/0!</v>
      </c>
      <c r="D61" s="108"/>
      <c r="E61" s="78" t="e">
        <f t="shared" si="3"/>
        <v>#DIV/0!</v>
      </c>
    </row>
    <row r="62" spans="1:5" ht="15" x14ac:dyDescent="0.2">
      <c r="A62" s="112" t="s">
        <v>379</v>
      </c>
      <c r="B62" s="108"/>
      <c r="C62" s="78" t="e">
        <f t="shared" si="2"/>
        <v>#DIV/0!</v>
      </c>
      <c r="D62" s="108"/>
      <c r="E62" s="78" t="e">
        <f t="shared" si="3"/>
        <v>#DIV/0!</v>
      </c>
    </row>
    <row r="63" spans="1:5" ht="15" x14ac:dyDescent="0.2">
      <c r="A63" s="112" t="s">
        <v>378</v>
      </c>
      <c r="B63" s="108"/>
      <c r="C63" s="78" t="e">
        <f t="shared" si="2"/>
        <v>#DIV/0!</v>
      </c>
      <c r="D63" s="108"/>
      <c r="E63" s="78" t="e">
        <f t="shared" si="3"/>
        <v>#DIV/0!</v>
      </c>
    </row>
    <row r="64" spans="1:5" ht="15" x14ac:dyDescent="0.2">
      <c r="A64" s="111" t="s">
        <v>387</v>
      </c>
      <c r="B64" s="108"/>
      <c r="C64" s="78" t="e">
        <f t="shared" si="2"/>
        <v>#DIV/0!</v>
      </c>
      <c r="D64" s="108"/>
      <c r="E64" s="78" t="e">
        <f t="shared" si="3"/>
        <v>#DIV/0!</v>
      </c>
    </row>
    <row r="65" spans="1:5" ht="15" x14ac:dyDescent="0.2">
      <c r="A65" s="111" t="s">
        <v>388</v>
      </c>
      <c r="B65" s="108"/>
      <c r="C65" s="78" t="e">
        <f t="shared" si="2"/>
        <v>#DIV/0!</v>
      </c>
      <c r="D65" s="108"/>
      <c r="E65" s="78" t="e">
        <f t="shared" si="3"/>
        <v>#DIV/0!</v>
      </c>
    </row>
    <row r="66" spans="1:5" ht="15" x14ac:dyDescent="0.2">
      <c r="A66" s="111" t="s">
        <v>389</v>
      </c>
      <c r="B66" s="108"/>
      <c r="C66" s="78" t="e">
        <f t="shared" si="2"/>
        <v>#DIV/0!</v>
      </c>
      <c r="D66" s="108"/>
      <c r="E66" s="78" t="e">
        <f t="shared" si="3"/>
        <v>#DIV/0!</v>
      </c>
    </row>
    <row r="67" spans="1:5" ht="15" x14ac:dyDescent="0.2">
      <c r="A67" s="297" t="s">
        <v>390</v>
      </c>
      <c r="B67" s="108"/>
      <c r="C67" s="78" t="e">
        <f t="shared" si="2"/>
        <v>#DIV/0!</v>
      </c>
      <c r="D67" s="108"/>
      <c r="E67" s="78" t="e">
        <f t="shared" si="3"/>
        <v>#DIV/0!</v>
      </c>
    </row>
    <row r="68" spans="1:5" ht="15" x14ac:dyDescent="0.2">
      <c r="A68" s="296" t="s">
        <v>391</v>
      </c>
      <c r="B68" s="108"/>
      <c r="C68" s="78" t="e">
        <f t="shared" si="2"/>
        <v>#DIV/0!</v>
      </c>
      <c r="D68" s="108"/>
      <c r="E68" s="78" t="e">
        <f t="shared" si="3"/>
        <v>#DIV/0!</v>
      </c>
    </row>
    <row r="69" spans="1:5" ht="15" x14ac:dyDescent="0.2">
      <c r="A69" s="111" t="s">
        <v>393</v>
      </c>
      <c r="B69" s="108"/>
      <c r="C69" s="78" t="e">
        <f t="shared" si="2"/>
        <v>#DIV/0!</v>
      </c>
      <c r="D69" s="108"/>
      <c r="E69" s="78" t="e">
        <f t="shared" si="3"/>
        <v>#DIV/0!</v>
      </c>
    </row>
    <row r="70" spans="1:5" ht="15" x14ac:dyDescent="0.2">
      <c r="A70" s="111" t="s">
        <v>392</v>
      </c>
      <c r="B70" s="108"/>
      <c r="C70" s="78" t="e">
        <f t="shared" si="2"/>
        <v>#DIV/0!</v>
      </c>
      <c r="D70" s="108"/>
      <c r="E70" s="78" t="e">
        <f t="shared" si="3"/>
        <v>#DIV/0!</v>
      </c>
    </row>
    <row r="71" spans="1:5" ht="15" x14ac:dyDescent="0.2">
      <c r="A71" s="111" t="s">
        <v>386</v>
      </c>
      <c r="B71" s="108"/>
      <c r="C71" s="78" t="e">
        <f t="shared" si="2"/>
        <v>#DIV/0!</v>
      </c>
      <c r="D71" s="108"/>
      <c r="E71" s="78" t="e">
        <f t="shared" si="3"/>
        <v>#DIV/0!</v>
      </c>
    </row>
    <row r="72" spans="1:5" ht="15" x14ac:dyDescent="0.2">
      <c r="A72" s="111" t="s">
        <v>380</v>
      </c>
      <c r="B72" s="108"/>
      <c r="C72" s="78" t="e">
        <f t="shared" si="2"/>
        <v>#DIV/0!</v>
      </c>
      <c r="D72" s="108"/>
      <c r="E72" s="78" t="e">
        <f t="shared" si="3"/>
        <v>#DIV/0!</v>
      </c>
    </row>
    <row r="73" spans="1:5" ht="15" x14ac:dyDescent="0.2">
      <c r="A73" s="111" t="s">
        <v>381</v>
      </c>
      <c r="B73" s="108"/>
      <c r="C73" s="78" t="e">
        <f t="shared" si="2"/>
        <v>#DIV/0!</v>
      </c>
      <c r="D73" s="108"/>
      <c r="E73" s="78" t="e">
        <f t="shared" si="3"/>
        <v>#DIV/0!</v>
      </c>
    </row>
    <row r="74" spans="1:5" ht="15" x14ac:dyDescent="0.2">
      <c r="A74" s="297" t="s">
        <v>382</v>
      </c>
      <c r="B74" s="108"/>
      <c r="C74" s="78" t="e">
        <f t="shared" si="2"/>
        <v>#DIV/0!</v>
      </c>
      <c r="D74" s="108"/>
      <c r="E74" s="78" t="e">
        <f t="shared" si="3"/>
        <v>#DIV/0!</v>
      </c>
    </row>
    <row r="75" spans="1:5" ht="15" x14ac:dyDescent="0.2">
      <c r="A75" s="296" t="s">
        <v>383</v>
      </c>
      <c r="B75" s="108"/>
      <c r="C75" s="78" t="e">
        <f t="shared" si="2"/>
        <v>#DIV/0!</v>
      </c>
      <c r="D75" s="108"/>
      <c r="E75" s="78" t="e">
        <f t="shared" si="3"/>
        <v>#DIV/0!</v>
      </c>
    </row>
    <row r="76" spans="1:5" ht="15" x14ac:dyDescent="0.2">
      <c r="A76" s="111" t="s">
        <v>385</v>
      </c>
      <c r="B76" s="108"/>
      <c r="C76" s="78" t="e">
        <f t="shared" si="2"/>
        <v>#DIV/0!</v>
      </c>
      <c r="D76" s="108"/>
      <c r="E76" s="78" t="e">
        <f t="shared" si="3"/>
        <v>#DIV/0!</v>
      </c>
    </row>
    <row r="77" spans="1:5" ht="15" x14ac:dyDescent="0.2">
      <c r="A77" s="111" t="s">
        <v>384</v>
      </c>
      <c r="B77" s="108"/>
      <c r="C77" s="78" t="e">
        <f t="shared" si="2"/>
        <v>#DIV/0!</v>
      </c>
      <c r="D77" s="108"/>
      <c r="E77" s="78" t="e">
        <f t="shared" si="3"/>
        <v>#DIV/0!</v>
      </c>
    </row>
    <row r="78" spans="1:5" ht="15" x14ac:dyDescent="0.2">
      <c r="A78" s="431" t="s">
        <v>465</v>
      </c>
      <c r="B78" s="109"/>
      <c r="C78" s="78" t="e">
        <f t="shared" si="2"/>
        <v>#DIV/0!</v>
      </c>
      <c r="D78" s="108"/>
      <c r="E78" s="78" t="e">
        <f t="shared" si="3"/>
        <v>#DIV/0!</v>
      </c>
    </row>
    <row r="79" spans="1:5" ht="15" x14ac:dyDescent="0.25">
      <c r="A79" s="454" t="s">
        <v>466</v>
      </c>
      <c r="B79" s="109"/>
      <c r="C79" s="78" t="e">
        <f t="shared" si="2"/>
        <v>#DIV/0!</v>
      </c>
      <c r="D79" s="108"/>
      <c r="E79" s="78" t="e">
        <f t="shared" si="3"/>
        <v>#DIV/0!</v>
      </c>
    </row>
    <row r="80" spans="1:5" ht="15" x14ac:dyDescent="0.25">
      <c r="A80" s="454" t="s">
        <v>467</v>
      </c>
      <c r="B80" s="109"/>
      <c r="C80" s="78" t="e">
        <f t="shared" si="2"/>
        <v>#DIV/0!</v>
      </c>
      <c r="D80" s="108"/>
      <c r="E80" s="78" t="e">
        <f t="shared" si="3"/>
        <v>#DIV/0!</v>
      </c>
    </row>
    <row r="81" spans="1:5" ht="15" x14ac:dyDescent="0.2">
      <c r="A81" s="111" t="s">
        <v>449</v>
      </c>
      <c r="B81" s="109"/>
      <c r="C81" s="78" t="e">
        <f t="shared" si="2"/>
        <v>#DIV/0!</v>
      </c>
      <c r="D81" s="108"/>
      <c r="E81" s="78" t="e">
        <f t="shared" si="3"/>
        <v>#DIV/0!</v>
      </c>
    </row>
    <row r="82" spans="1:5" ht="15" x14ac:dyDescent="0.2">
      <c r="A82" s="111" t="s">
        <v>450</v>
      </c>
      <c r="B82" s="109"/>
      <c r="C82" s="78" t="e">
        <f t="shared" si="2"/>
        <v>#DIV/0!</v>
      </c>
      <c r="D82" s="108"/>
      <c r="E82" s="78" t="e">
        <f t="shared" si="3"/>
        <v>#DIV/0!</v>
      </c>
    </row>
    <row r="83" spans="1:5" ht="15" x14ac:dyDescent="0.2">
      <c r="A83" s="431" t="s">
        <v>468</v>
      </c>
      <c r="B83" s="108"/>
      <c r="C83" s="78" t="e">
        <f t="shared" si="2"/>
        <v>#DIV/0!</v>
      </c>
      <c r="D83" s="108"/>
      <c r="E83" s="78" t="e">
        <f t="shared" si="3"/>
        <v>#DIV/0!</v>
      </c>
    </row>
    <row r="84" spans="1:5" ht="15" x14ac:dyDescent="0.25">
      <c r="A84" s="454" t="s">
        <v>469</v>
      </c>
      <c r="B84" s="108"/>
      <c r="C84" s="78" t="e">
        <f t="shared" si="2"/>
        <v>#DIV/0!</v>
      </c>
      <c r="D84" s="108"/>
      <c r="E84" s="78" t="e">
        <f t="shared" si="3"/>
        <v>#DIV/0!</v>
      </c>
    </row>
    <row r="85" spans="1:5" ht="15" x14ac:dyDescent="0.25">
      <c r="A85" s="454" t="s">
        <v>470</v>
      </c>
      <c r="B85" s="108"/>
      <c r="C85" s="78" t="e">
        <f t="shared" si="2"/>
        <v>#DIV/0!</v>
      </c>
      <c r="D85" s="108"/>
      <c r="E85" s="78" t="e">
        <f t="shared" si="3"/>
        <v>#DIV/0!</v>
      </c>
    </row>
    <row r="86" spans="1:5" ht="15" x14ac:dyDescent="0.2">
      <c r="A86" s="111" t="s">
        <v>451</v>
      </c>
      <c r="B86" s="108"/>
      <c r="C86" s="78" t="e">
        <f t="shared" si="2"/>
        <v>#DIV/0!</v>
      </c>
      <c r="D86" s="108"/>
      <c r="E86" s="78" t="e">
        <f t="shared" si="3"/>
        <v>#DIV/0!</v>
      </c>
    </row>
    <row r="87" spans="1:5" ht="15" x14ac:dyDescent="0.2">
      <c r="A87" s="111" t="s">
        <v>452</v>
      </c>
      <c r="B87" s="108"/>
      <c r="C87" s="78" t="e">
        <f t="shared" si="2"/>
        <v>#DIV/0!</v>
      </c>
      <c r="D87" s="108"/>
      <c r="E87" s="78" t="e">
        <f t="shared" si="3"/>
        <v>#DIV/0!</v>
      </c>
    </row>
    <row r="88" spans="1:5" ht="15" x14ac:dyDescent="0.2">
      <c r="A88" s="111" t="s">
        <v>265</v>
      </c>
      <c r="B88" s="108"/>
      <c r="C88" s="78" t="e">
        <f t="shared" si="2"/>
        <v>#DIV/0!</v>
      </c>
      <c r="D88" s="108"/>
      <c r="E88" s="78" t="e">
        <f t="shared" si="3"/>
        <v>#DIV/0!</v>
      </c>
    </row>
    <row r="89" spans="1:5" ht="15" x14ac:dyDescent="0.2">
      <c r="A89" s="111" t="s">
        <v>266</v>
      </c>
      <c r="B89" s="109"/>
      <c r="C89" s="78" t="e">
        <f t="shared" si="2"/>
        <v>#DIV/0!</v>
      </c>
      <c r="D89" s="108"/>
      <c r="E89" s="78" t="e">
        <f t="shared" si="3"/>
        <v>#DIV/0!</v>
      </c>
    </row>
    <row r="90" spans="1:5" ht="15" x14ac:dyDescent="0.2">
      <c r="A90" s="297" t="s">
        <v>311</v>
      </c>
      <c r="B90" s="109"/>
      <c r="C90" s="78" t="e">
        <f t="shared" si="2"/>
        <v>#DIV/0!</v>
      </c>
      <c r="D90" s="108"/>
      <c r="E90" s="78" t="e">
        <f t="shared" si="3"/>
        <v>#DIV/0!</v>
      </c>
    </row>
    <row r="91" spans="1:5" ht="15" x14ac:dyDescent="0.2">
      <c r="A91" s="297" t="s">
        <v>396</v>
      </c>
      <c r="B91" s="109"/>
      <c r="C91" s="78" t="e">
        <f t="shared" ref="C91:C107" si="4">B91/B$108*100</f>
        <v>#DIV/0!</v>
      </c>
      <c r="D91" s="108"/>
      <c r="E91" s="78" t="e">
        <f t="shared" ref="E91:E107" si="5">D91/D$108*100</f>
        <v>#DIV/0!</v>
      </c>
    </row>
    <row r="92" spans="1:5" ht="14.25" customHeight="1" x14ac:dyDescent="0.2">
      <c r="A92" s="297" t="s">
        <v>397</v>
      </c>
      <c r="B92" s="109"/>
      <c r="C92" s="78" t="e">
        <f t="shared" si="4"/>
        <v>#DIV/0!</v>
      </c>
      <c r="D92" s="108"/>
      <c r="E92" s="78" t="e">
        <f t="shared" si="5"/>
        <v>#DIV/0!</v>
      </c>
    </row>
    <row r="93" spans="1:5" ht="15" x14ac:dyDescent="0.2">
      <c r="A93" s="111" t="s">
        <v>267</v>
      </c>
      <c r="B93" s="109"/>
      <c r="C93" s="78" t="e">
        <f t="shared" si="4"/>
        <v>#DIV/0!</v>
      </c>
      <c r="D93" s="108"/>
      <c r="E93" s="78" t="e">
        <f t="shared" si="5"/>
        <v>#DIV/0!</v>
      </c>
    </row>
    <row r="94" spans="1:5" ht="15" x14ac:dyDescent="0.2">
      <c r="A94" s="111" t="s">
        <v>268</v>
      </c>
      <c r="B94" s="109"/>
      <c r="C94" s="78" t="e">
        <f t="shared" si="4"/>
        <v>#DIV/0!</v>
      </c>
      <c r="D94" s="108"/>
      <c r="E94" s="78" t="e">
        <f t="shared" si="5"/>
        <v>#DIV/0!</v>
      </c>
    </row>
    <row r="95" spans="1:5" ht="15" x14ac:dyDescent="0.2">
      <c r="A95" s="111" t="s">
        <v>269</v>
      </c>
      <c r="B95" s="109"/>
      <c r="C95" s="78" t="e">
        <f t="shared" si="4"/>
        <v>#DIV/0!</v>
      </c>
      <c r="D95" s="108"/>
      <c r="E95" s="78" t="e">
        <f t="shared" si="5"/>
        <v>#DIV/0!</v>
      </c>
    </row>
    <row r="96" spans="1:5" ht="15" x14ac:dyDescent="0.2">
      <c r="A96" s="111" t="s">
        <v>296</v>
      </c>
      <c r="B96" s="109"/>
      <c r="C96" s="78" t="e">
        <f t="shared" si="4"/>
        <v>#DIV/0!</v>
      </c>
      <c r="D96" s="108"/>
      <c r="E96" s="78" t="e">
        <f t="shared" si="5"/>
        <v>#DIV/0!</v>
      </c>
    </row>
    <row r="97" spans="1:5" ht="15" x14ac:dyDescent="0.2">
      <c r="A97" s="111" t="s">
        <v>453</v>
      </c>
      <c r="B97" s="109"/>
      <c r="C97" s="78" t="e">
        <f t="shared" si="4"/>
        <v>#DIV/0!</v>
      </c>
      <c r="D97" s="108"/>
      <c r="E97" s="78" t="e">
        <f t="shared" si="5"/>
        <v>#DIV/0!</v>
      </c>
    </row>
    <row r="98" spans="1:5" ht="15" x14ac:dyDescent="0.2">
      <c r="A98" s="111" t="s">
        <v>454</v>
      </c>
      <c r="B98" s="109"/>
      <c r="C98" s="78" t="e">
        <f t="shared" si="4"/>
        <v>#DIV/0!</v>
      </c>
      <c r="D98" s="108"/>
      <c r="E98" s="78" t="e">
        <f t="shared" si="5"/>
        <v>#DIV/0!</v>
      </c>
    </row>
    <row r="99" spans="1:5" ht="15" x14ac:dyDescent="0.2">
      <c r="A99" s="111" t="s">
        <v>250</v>
      </c>
      <c r="B99" s="109"/>
      <c r="C99" s="78" t="e">
        <f t="shared" si="4"/>
        <v>#DIV/0!</v>
      </c>
      <c r="D99" s="108"/>
      <c r="E99" s="78" t="e">
        <f t="shared" si="5"/>
        <v>#DIV/0!</v>
      </c>
    </row>
    <row r="100" spans="1:5" ht="15" x14ac:dyDescent="0.2">
      <c r="A100" s="111" t="s">
        <v>251</v>
      </c>
      <c r="B100" s="109"/>
      <c r="C100" s="78" t="e">
        <f t="shared" si="4"/>
        <v>#DIV/0!</v>
      </c>
      <c r="D100" s="108"/>
      <c r="E100" s="78" t="e">
        <f t="shared" si="5"/>
        <v>#DIV/0!</v>
      </c>
    </row>
    <row r="101" spans="1:5" ht="15" x14ac:dyDescent="0.2">
      <c r="A101" s="297" t="s">
        <v>312</v>
      </c>
      <c r="B101" s="109"/>
      <c r="C101" s="78" t="e">
        <f t="shared" si="4"/>
        <v>#DIV/0!</v>
      </c>
      <c r="D101" s="108"/>
      <c r="E101" s="78" t="e">
        <f t="shared" si="5"/>
        <v>#DIV/0!</v>
      </c>
    </row>
    <row r="102" spans="1:5" ht="15" x14ac:dyDescent="0.2">
      <c r="A102" s="112" t="s">
        <v>264</v>
      </c>
      <c r="B102" s="109"/>
      <c r="C102" s="78" t="e">
        <f t="shared" si="4"/>
        <v>#DIV/0!</v>
      </c>
      <c r="D102" s="108"/>
      <c r="E102" s="78" t="e">
        <f t="shared" si="5"/>
        <v>#DIV/0!</v>
      </c>
    </row>
    <row r="103" spans="1:5" ht="15" x14ac:dyDescent="0.2">
      <c r="A103" s="112" t="s">
        <v>270</v>
      </c>
      <c r="B103" s="109"/>
      <c r="C103" s="78" t="e">
        <f t="shared" si="4"/>
        <v>#DIV/0!</v>
      </c>
      <c r="D103" s="108"/>
      <c r="E103" s="78" t="e">
        <f t="shared" si="5"/>
        <v>#DIV/0!</v>
      </c>
    </row>
    <row r="104" spans="1:5" ht="15" x14ac:dyDescent="0.2">
      <c r="A104" s="296" t="s">
        <v>313</v>
      </c>
      <c r="B104" s="109"/>
      <c r="C104" s="78" t="e">
        <f t="shared" si="4"/>
        <v>#DIV/0!</v>
      </c>
      <c r="D104" s="108"/>
      <c r="E104" s="78" t="e">
        <f t="shared" si="5"/>
        <v>#DIV/0!</v>
      </c>
    </row>
    <row r="105" spans="1:5" ht="15" x14ac:dyDescent="0.2">
      <c r="A105" s="180" t="s">
        <v>352</v>
      </c>
      <c r="B105" s="109"/>
      <c r="C105" s="78" t="e">
        <f t="shared" si="4"/>
        <v>#DIV/0!</v>
      </c>
      <c r="D105" s="108"/>
      <c r="E105" s="78" t="e">
        <f t="shared" si="5"/>
        <v>#DIV/0!</v>
      </c>
    </row>
    <row r="106" spans="1:5" ht="15" x14ac:dyDescent="0.2">
      <c r="A106" s="180" t="s">
        <v>353</v>
      </c>
      <c r="B106" s="109"/>
      <c r="C106" s="78" t="e">
        <f t="shared" si="4"/>
        <v>#DIV/0!</v>
      </c>
      <c r="D106" s="108"/>
      <c r="E106" s="78" t="e">
        <f t="shared" si="5"/>
        <v>#DIV/0!</v>
      </c>
    </row>
    <row r="107" spans="1:5" ht="15" thickBot="1" x14ac:dyDescent="0.25">
      <c r="A107" s="113" t="s">
        <v>460</v>
      </c>
      <c r="B107" s="109"/>
      <c r="C107" s="78" t="e">
        <f t="shared" si="4"/>
        <v>#DIV/0!</v>
      </c>
      <c r="D107" s="108"/>
      <c r="E107" s="78" t="e">
        <f t="shared" si="5"/>
        <v>#DIV/0!</v>
      </c>
    </row>
    <row r="108" spans="1:5" ht="16.5" thickBot="1" x14ac:dyDescent="0.3">
      <c r="A108" s="622" t="s">
        <v>239</v>
      </c>
      <c r="B108" s="623">
        <f>SUM(B16:B107)</f>
        <v>0</v>
      </c>
      <c r="C108" s="641"/>
      <c r="D108" s="623">
        <f>SUM(D16:D107)</f>
        <v>0</v>
      </c>
      <c r="E108" s="642"/>
    </row>
    <row r="109" spans="1:5" ht="16.5" thickBot="1" x14ac:dyDescent="0.3">
      <c r="A109" s="198" t="s">
        <v>257</v>
      </c>
      <c r="B109" s="307">
        <f>'Plan2 - UTI'!C39</f>
        <v>0</v>
      </c>
      <c r="D109" s="308">
        <f>SUM('Plan3 - UTINeo'!C20:C24)</f>
        <v>0</v>
      </c>
      <c r="E109" s="26"/>
    </row>
    <row r="110" spans="1:5" ht="15" thickBot="1" x14ac:dyDescent="0.25">
      <c r="A110" s="20"/>
      <c r="B110" s="27"/>
      <c r="C110" s="31"/>
      <c r="D110" s="27"/>
      <c r="E110" s="26"/>
    </row>
    <row r="111" spans="1:5" ht="16.5" thickBot="1" x14ac:dyDescent="0.3">
      <c r="A111" s="597" t="s">
        <v>39</v>
      </c>
      <c r="B111" s="627" t="s">
        <v>189</v>
      </c>
      <c r="C111" s="599"/>
      <c r="D111" s="600" t="s">
        <v>80</v>
      </c>
      <c r="E111" s="601"/>
    </row>
    <row r="112" spans="1:5" ht="30.75" customHeight="1" thickBot="1" x14ac:dyDescent="0.25">
      <c r="A112" s="114" t="s">
        <v>235</v>
      </c>
      <c r="B112" s="115" t="s">
        <v>236</v>
      </c>
      <c r="C112" s="115" t="s">
        <v>237</v>
      </c>
      <c r="D112" s="115" t="s">
        <v>238</v>
      </c>
      <c r="E112" s="115" t="s">
        <v>237</v>
      </c>
    </row>
    <row r="113" spans="1:5" ht="14.25" x14ac:dyDescent="0.2">
      <c r="A113" s="453" t="s">
        <v>329</v>
      </c>
      <c r="B113" s="107"/>
      <c r="C113" s="110" t="e">
        <f t="shared" ref="C113:C119" si="6">B113/B$205*100</f>
        <v>#DIV/0!</v>
      </c>
      <c r="D113" s="107"/>
      <c r="E113" s="110" t="e">
        <f t="shared" ref="E113:E119" si="7">D113/D$205*100</f>
        <v>#DIV/0!</v>
      </c>
    </row>
    <row r="114" spans="1:5" ht="14.25" x14ac:dyDescent="0.2">
      <c r="A114" s="111" t="s">
        <v>327</v>
      </c>
      <c r="B114" s="108"/>
      <c r="C114" s="79" t="e">
        <f t="shared" si="6"/>
        <v>#DIV/0!</v>
      </c>
      <c r="D114" s="108"/>
      <c r="E114" s="79" t="e">
        <f t="shared" si="7"/>
        <v>#DIV/0!</v>
      </c>
    </row>
    <row r="115" spans="1:5" ht="14.25" x14ac:dyDescent="0.2">
      <c r="A115" s="111" t="s">
        <v>328</v>
      </c>
      <c r="B115" s="108"/>
      <c r="C115" s="79" t="e">
        <f t="shared" si="6"/>
        <v>#DIV/0!</v>
      </c>
      <c r="D115" s="108"/>
      <c r="E115" s="79" t="e">
        <f t="shared" si="7"/>
        <v>#DIV/0!</v>
      </c>
    </row>
    <row r="116" spans="1:5" ht="14.25" x14ac:dyDescent="0.2">
      <c r="A116" s="111" t="s">
        <v>259</v>
      </c>
      <c r="B116" s="108"/>
      <c r="C116" s="79" t="e">
        <f t="shared" si="6"/>
        <v>#DIV/0!</v>
      </c>
      <c r="D116" s="108"/>
      <c r="E116" s="79" t="e">
        <f t="shared" si="7"/>
        <v>#DIV/0!</v>
      </c>
    </row>
    <row r="117" spans="1:5" ht="14.25" x14ac:dyDescent="0.2">
      <c r="A117" s="111" t="s">
        <v>260</v>
      </c>
      <c r="B117" s="108"/>
      <c r="C117" s="79" t="e">
        <f t="shared" si="6"/>
        <v>#DIV/0!</v>
      </c>
      <c r="D117" s="108"/>
      <c r="E117" s="79" t="e">
        <f t="shared" si="7"/>
        <v>#DIV/0!</v>
      </c>
    </row>
    <row r="118" spans="1:5" ht="14.25" x14ac:dyDescent="0.2">
      <c r="A118" s="111" t="s">
        <v>261</v>
      </c>
      <c r="B118" s="108"/>
      <c r="C118" s="79" t="e">
        <f t="shared" si="6"/>
        <v>#DIV/0!</v>
      </c>
      <c r="D118" s="108"/>
      <c r="E118" s="79" t="e">
        <f t="shared" si="7"/>
        <v>#DIV/0!</v>
      </c>
    </row>
    <row r="119" spans="1:5" ht="14.25" x14ac:dyDescent="0.2">
      <c r="A119" s="111" t="s">
        <v>262</v>
      </c>
      <c r="B119" s="108"/>
      <c r="C119" s="79" t="e">
        <f t="shared" si="6"/>
        <v>#DIV/0!</v>
      </c>
      <c r="D119" s="108"/>
      <c r="E119" s="79" t="e">
        <f t="shared" si="7"/>
        <v>#DIV/0!</v>
      </c>
    </row>
    <row r="120" spans="1:5" ht="14.25" x14ac:dyDescent="0.2">
      <c r="A120" s="111" t="s">
        <v>263</v>
      </c>
      <c r="B120" s="108"/>
      <c r="C120" s="79" t="e">
        <f t="shared" ref="C120:C183" si="8">B120/B$205*100</f>
        <v>#DIV/0!</v>
      </c>
      <c r="D120" s="108"/>
      <c r="E120" s="79" t="e">
        <f t="shared" ref="E120:E183" si="9">D120/D$205*100</f>
        <v>#DIV/0!</v>
      </c>
    </row>
    <row r="121" spans="1:5" ht="14.25" x14ac:dyDescent="0.2">
      <c r="A121" s="111" t="s">
        <v>332</v>
      </c>
      <c r="B121" s="108"/>
      <c r="C121" s="79" t="e">
        <f t="shared" si="8"/>
        <v>#DIV/0!</v>
      </c>
      <c r="D121" s="108"/>
      <c r="E121" s="79" t="e">
        <f t="shared" si="9"/>
        <v>#DIV/0!</v>
      </c>
    </row>
    <row r="122" spans="1:5" ht="15" x14ac:dyDescent="0.2">
      <c r="A122" s="111" t="s">
        <v>462</v>
      </c>
      <c r="B122" s="108"/>
      <c r="C122" s="79" t="e">
        <f t="shared" si="8"/>
        <v>#DIV/0!</v>
      </c>
      <c r="D122" s="108"/>
      <c r="E122" s="79" t="e">
        <f t="shared" si="9"/>
        <v>#DIV/0!</v>
      </c>
    </row>
    <row r="123" spans="1:5" ht="15" x14ac:dyDescent="0.25">
      <c r="A123" s="454" t="s">
        <v>463</v>
      </c>
      <c r="B123" s="108"/>
      <c r="C123" s="79" t="e">
        <f t="shared" si="8"/>
        <v>#DIV/0!</v>
      </c>
      <c r="D123" s="108"/>
      <c r="E123" s="79" t="e">
        <f t="shared" si="9"/>
        <v>#DIV/0!</v>
      </c>
    </row>
    <row r="124" spans="1:5" ht="15" x14ac:dyDescent="0.25">
      <c r="A124" s="454" t="s">
        <v>464</v>
      </c>
      <c r="B124" s="108"/>
      <c r="C124" s="79" t="e">
        <f t="shared" si="8"/>
        <v>#DIV/0!</v>
      </c>
      <c r="D124" s="108"/>
      <c r="E124" s="79" t="e">
        <f t="shared" si="9"/>
        <v>#DIV/0!</v>
      </c>
    </row>
    <row r="125" spans="1:5" ht="15" x14ac:dyDescent="0.2">
      <c r="A125" s="111" t="s">
        <v>448</v>
      </c>
      <c r="B125" s="108"/>
      <c r="C125" s="79" t="e">
        <f t="shared" si="8"/>
        <v>#DIV/0!</v>
      </c>
      <c r="D125" s="108"/>
      <c r="E125" s="79" t="e">
        <f t="shared" si="9"/>
        <v>#DIV/0!</v>
      </c>
    </row>
    <row r="126" spans="1:5" ht="15" x14ac:dyDescent="0.2">
      <c r="A126" s="111" t="s">
        <v>447</v>
      </c>
      <c r="B126" s="108"/>
      <c r="C126" s="79" t="e">
        <f t="shared" si="8"/>
        <v>#DIV/0!</v>
      </c>
      <c r="D126" s="108"/>
      <c r="E126" s="79" t="e">
        <f t="shared" si="9"/>
        <v>#DIV/0!</v>
      </c>
    </row>
    <row r="127" spans="1:5" ht="15" x14ac:dyDescent="0.2">
      <c r="A127" s="111" t="s">
        <v>258</v>
      </c>
      <c r="B127" s="108"/>
      <c r="C127" s="79" t="e">
        <f t="shared" si="8"/>
        <v>#DIV/0!</v>
      </c>
      <c r="D127" s="108"/>
      <c r="E127" s="79" t="e">
        <f t="shared" si="9"/>
        <v>#DIV/0!</v>
      </c>
    </row>
    <row r="128" spans="1:5" ht="15" x14ac:dyDescent="0.2">
      <c r="A128" s="111" t="s">
        <v>297</v>
      </c>
      <c r="B128" s="108"/>
      <c r="C128" s="79" t="e">
        <f t="shared" si="8"/>
        <v>#DIV/0!</v>
      </c>
      <c r="D128" s="108"/>
      <c r="E128" s="79" t="e">
        <f t="shared" si="9"/>
        <v>#DIV/0!</v>
      </c>
    </row>
    <row r="129" spans="1:5" ht="15" x14ac:dyDescent="0.2">
      <c r="A129" s="297" t="s">
        <v>307</v>
      </c>
      <c r="B129" s="108"/>
      <c r="C129" s="79" t="e">
        <f t="shared" si="8"/>
        <v>#DIV/0!</v>
      </c>
      <c r="D129" s="108"/>
      <c r="E129" s="79" t="e">
        <f t="shared" si="9"/>
        <v>#DIV/0!</v>
      </c>
    </row>
    <row r="130" spans="1:5" ht="15" x14ac:dyDescent="0.2">
      <c r="A130" s="111" t="s">
        <v>333</v>
      </c>
      <c r="B130" s="108"/>
      <c r="C130" s="79" t="e">
        <f t="shared" si="8"/>
        <v>#DIV/0!</v>
      </c>
      <c r="D130" s="108"/>
      <c r="E130" s="79" t="e">
        <f t="shared" si="9"/>
        <v>#DIV/0!</v>
      </c>
    </row>
    <row r="131" spans="1:5" ht="15" x14ac:dyDescent="0.2">
      <c r="A131" s="432" t="s">
        <v>334</v>
      </c>
      <c r="B131" s="108"/>
      <c r="C131" s="79" t="e">
        <f t="shared" si="8"/>
        <v>#DIV/0!</v>
      </c>
      <c r="D131" s="108"/>
      <c r="E131" s="79" t="e">
        <f t="shared" si="9"/>
        <v>#DIV/0!</v>
      </c>
    </row>
    <row r="132" spans="1:5" ht="15" x14ac:dyDescent="0.2">
      <c r="A132" s="432" t="s">
        <v>335</v>
      </c>
      <c r="B132" s="108"/>
      <c r="C132" s="79" t="e">
        <f t="shared" si="8"/>
        <v>#DIV/0!</v>
      </c>
      <c r="D132" s="108"/>
      <c r="E132" s="79" t="e">
        <f t="shared" si="9"/>
        <v>#DIV/0!</v>
      </c>
    </row>
    <row r="133" spans="1:5" ht="15" x14ac:dyDescent="0.2">
      <c r="A133" s="180" t="s">
        <v>351</v>
      </c>
      <c r="B133" s="108"/>
      <c r="C133" s="79" t="e">
        <f t="shared" si="8"/>
        <v>#DIV/0!</v>
      </c>
      <c r="D133" s="108"/>
      <c r="E133" s="79" t="e">
        <f t="shared" si="9"/>
        <v>#DIV/0!</v>
      </c>
    </row>
    <row r="134" spans="1:5" ht="15" x14ac:dyDescent="0.25">
      <c r="A134" s="454" t="s">
        <v>275</v>
      </c>
      <c r="B134" s="108"/>
      <c r="C134" s="79" t="e">
        <f t="shared" si="8"/>
        <v>#DIV/0!</v>
      </c>
      <c r="D134" s="108"/>
      <c r="E134" s="79" t="e">
        <f t="shared" si="9"/>
        <v>#DIV/0!</v>
      </c>
    </row>
    <row r="135" spans="1:5" ht="15" x14ac:dyDescent="0.25">
      <c r="A135" s="454" t="s">
        <v>271</v>
      </c>
      <c r="B135" s="108"/>
      <c r="C135" s="79" t="e">
        <f t="shared" si="8"/>
        <v>#DIV/0!</v>
      </c>
      <c r="D135" s="108"/>
      <c r="E135" s="79" t="e">
        <f t="shared" si="9"/>
        <v>#DIV/0!</v>
      </c>
    </row>
    <row r="136" spans="1:5" ht="15" x14ac:dyDescent="0.25">
      <c r="A136" s="454" t="s">
        <v>272</v>
      </c>
      <c r="B136" s="108"/>
      <c r="C136" s="79" t="e">
        <f t="shared" si="8"/>
        <v>#DIV/0!</v>
      </c>
      <c r="D136" s="108"/>
      <c r="E136" s="79" t="e">
        <f t="shared" si="9"/>
        <v>#DIV/0!</v>
      </c>
    </row>
    <row r="137" spans="1:5" ht="15" x14ac:dyDescent="0.25">
      <c r="A137" s="454" t="s">
        <v>355</v>
      </c>
      <c r="B137" s="108"/>
      <c r="C137" s="79" t="e">
        <f t="shared" si="8"/>
        <v>#DIV/0!</v>
      </c>
      <c r="D137" s="108"/>
      <c r="E137" s="79" t="e">
        <f t="shared" si="9"/>
        <v>#DIV/0!</v>
      </c>
    </row>
    <row r="138" spans="1:5" ht="15" x14ac:dyDescent="0.25">
      <c r="A138" s="454" t="s">
        <v>354</v>
      </c>
      <c r="B138" s="108"/>
      <c r="C138" s="79" t="e">
        <f t="shared" si="8"/>
        <v>#DIV/0!</v>
      </c>
      <c r="D138" s="108"/>
      <c r="E138" s="79" t="e">
        <f t="shared" si="9"/>
        <v>#DIV/0!</v>
      </c>
    </row>
    <row r="139" spans="1:5" ht="15" x14ac:dyDescent="0.25">
      <c r="A139" s="454" t="s">
        <v>402</v>
      </c>
      <c r="B139" s="108"/>
      <c r="C139" s="79" t="e">
        <f t="shared" si="8"/>
        <v>#DIV/0!</v>
      </c>
      <c r="D139" s="108"/>
      <c r="E139" s="79" t="e">
        <f t="shared" si="9"/>
        <v>#DIV/0!</v>
      </c>
    </row>
    <row r="140" spans="1:5" ht="15" x14ac:dyDescent="0.25">
      <c r="A140" s="454" t="s">
        <v>403</v>
      </c>
      <c r="B140" s="108"/>
      <c r="C140" s="79" t="e">
        <f t="shared" si="8"/>
        <v>#DIV/0!</v>
      </c>
      <c r="D140" s="108"/>
      <c r="E140" s="79" t="e">
        <f t="shared" si="9"/>
        <v>#DIV/0!</v>
      </c>
    </row>
    <row r="141" spans="1:5" ht="15" x14ac:dyDescent="0.2">
      <c r="A141" s="111" t="s">
        <v>247</v>
      </c>
      <c r="B141" s="108"/>
      <c r="C141" s="79" t="e">
        <f t="shared" si="8"/>
        <v>#DIV/0!</v>
      </c>
      <c r="D141" s="108"/>
      <c r="E141" s="79" t="e">
        <f t="shared" si="9"/>
        <v>#DIV/0!</v>
      </c>
    </row>
    <row r="142" spans="1:5" ht="15" x14ac:dyDescent="0.2">
      <c r="A142" s="111" t="s">
        <v>248</v>
      </c>
      <c r="B142" s="108"/>
      <c r="C142" s="79" t="e">
        <f t="shared" si="8"/>
        <v>#DIV/0!</v>
      </c>
      <c r="D142" s="108"/>
      <c r="E142" s="79" t="e">
        <f t="shared" si="9"/>
        <v>#DIV/0!</v>
      </c>
    </row>
    <row r="143" spans="1:5" ht="15" x14ac:dyDescent="0.2">
      <c r="A143" s="111" t="s">
        <v>246</v>
      </c>
      <c r="B143" s="108"/>
      <c r="C143" s="79" t="e">
        <f t="shared" si="8"/>
        <v>#DIV/0!</v>
      </c>
      <c r="D143" s="108"/>
      <c r="E143" s="79" t="e">
        <f t="shared" si="9"/>
        <v>#DIV/0!</v>
      </c>
    </row>
    <row r="144" spans="1:5" ht="15" x14ac:dyDescent="0.2">
      <c r="A144" s="111" t="s">
        <v>249</v>
      </c>
      <c r="B144" s="108"/>
      <c r="C144" s="79" t="e">
        <f t="shared" si="8"/>
        <v>#DIV/0!</v>
      </c>
      <c r="D144" s="108"/>
      <c r="E144" s="79" t="e">
        <f t="shared" si="9"/>
        <v>#DIV/0!</v>
      </c>
    </row>
    <row r="145" spans="1:5" ht="15" x14ac:dyDescent="0.2">
      <c r="A145" s="111" t="s">
        <v>330</v>
      </c>
      <c r="B145" s="108"/>
      <c r="C145" s="79" t="e">
        <f t="shared" si="8"/>
        <v>#DIV/0!</v>
      </c>
      <c r="D145" s="108"/>
      <c r="E145" s="79" t="e">
        <f t="shared" si="9"/>
        <v>#DIV/0!</v>
      </c>
    </row>
    <row r="146" spans="1:5" ht="15" x14ac:dyDescent="0.2">
      <c r="A146" s="111" t="s">
        <v>331</v>
      </c>
      <c r="B146" s="108"/>
      <c r="C146" s="79" t="e">
        <f t="shared" si="8"/>
        <v>#DIV/0!</v>
      </c>
      <c r="D146" s="108"/>
      <c r="E146" s="79" t="e">
        <f t="shared" si="9"/>
        <v>#DIV/0!</v>
      </c>
    </row>
    <row r="147" spans="1:5" ht="15" x14ac:dyDescent="0.2">
      <c r="A147" s="111" t="s">
        <v>274</v>
      </c>
      <c r="B147" s="108"/>
      <c r="C147" s="79" t="e">
        <f t="shared" si="8"/>
        <v>#DIV/0!</v>
      </c>
      <c r="D147" s="108"/>
      <c r="E147" s="79" t="e">
        <f t="shared" si="9"/>
        <v>#DIV/0!</v>
      </c>
    </row>
    <row r="148" spans="1:5" ht="15" x14ac:dyDescent="0.2">
      <c r="A148" s="111" t="s">
        <v>306</v>
      </c>
      <c r="B148" s="108"/>
      <c r="C148" s="79" t="e">
        <f t="shared" si="8"/>
        <v>#DIV/0!</v>
      </c>
      <c r="D148" s="108"/>
      <c r="E148" s="79" t="e">
        <f t="shared" si="9"/>
        <v>#DIV/0!</v>
      </c>
    </row>
    <row r="149" spans="1:5" ht="15" x14ac:dyDescent="0.2">
      <c r="A149" s="111" t="s">
        <v>273</v>
      </c>
      <c r="B149" s="108"/>
      <c r="C149" s="79" t="e">
        <f t="shared" si="8"/>
        <v>#DIV/0!</v>
      </c>
      <c r="D149" s="108"/>
      <c r="E149" s="79" t="e">
        <f t="shared" si="9"/>
        <v>#DIV/0!</v>
      </c>
    </row>
    <row r="150" spans="1:5" ht="15" x14ac:dyDescent="0.2">
      <c r="A150" s="296" t="s">
        <v>309</v>
      </c>
      <c r="B150" s="108"/>
      <c r="C150" s="79" t="e">
        <f t="shared" si="8"/>
        <v>#DIV/0!</v>
      </c>
      <c r="D150" s="108"/>
      <c r="E150" s="79" t="e">
        <f t="shared" si="9"/>
        <v>#DIV/0!</v>
      </c>
    </row>
    <row r="151" spans="1:5" ht="15" x14ac:dyDescent="0.2">
      <c r="A151" s="296" t="s">
        <v>310</v>
      </c>
      <c r="B151" s="108"/>
      <c r="C151" s="79" t="e">
        <f t="shared" si="8"/>
        <v>#DIV/0!</v>
      </c>
      <c r="D151" s="108"/>
      <c r="E151" s="79" t="e">
        <f t="shared" si="9"/>
        <v>#DIV/0!</v>
      </c>
    </row>
    <row r="152" spans="1:5" ht="15" x14ac:dyDescent="0.25">
      <c r="A152" s="454" t="s">
        <v>394</v>
      </c>
      <c r="B152" s="108"/>
      <c r="C152" s="79" t="e">
        <f t="shared" si="8"/>
        <v>#DIV/0!</v>
      </c>
      <c r="D152" s="108"/>
      <c r="E152" s="79" t="e">
        <f t="shared" si="9"/>
        <v>#DIV/0!</v>
      </c>
    </row>
    <row r="153" spans="1:5" ht="15" x14ac:dyDescent="0.2">
      <c r="A153" s="111" t="s">
        <v>395</v>
      </c>
      <c r="B153" s="108"/>
      <c r="C153" s="79" t="e">
        <f t="shared" si="8"/>
        <v>#DIV/0!</v>
      </c>
      <c r="D153" s="108"/>
      <c r="E153" s="79" t="e">
        <f t="shared" si="9"/>
        <v>#DIV/0!</v>
      </c>
    </row>
    <row r="154" spans="1:5" ht="15" x14ac:dyDescent="0.2">
      <c r="A154" s="111" t="s">
        <v>373</v>
      </c>
      <c r="B154" s="108"/>
      <c r="C154" s="79" t="e">
        <f t="shared" si="8"/>
        <v>#DIV/0!</v>
      </c>
      <c r="D154" s="108"/>
      <c r="E154" s="79" t="e">
        <f t="shared" si="9"/>
        <v>#DIV/0!</v>
      </c>
    </row>
    <row r="155" spans="1:5" ht="13.5" customHeight="1" x14ac:dyDescent="0.2">
      <c r="A155" s="112" t="s">
        <v>374</v>
      </c>
      <c r="B155" s="108"/>
      <c r="C155" s="79" t="e">
        <f t="shared" si="8"/>
        <v>#DIV/0!</v>
      </c>
      <c r="D155" s="108"/>
      <c r="E155" s="79" t="e">
        <f t="shared" si="9"/>
        <v>#DIV/0!</v>
      </c>
    </row>
    <row r="156" spans="1:5" ht="15" x14ac:dyDescent="0.2">
      <c r="A156" s="112" t="s">
        <v>375</v>
      </c>
      <c r="B156" s="108"/>
      <c r="C156" s="79" t="e">
        <f t="shared" si="8"/>
        <v>#DIV/0!</v>
      </c>
      <c r="D156" s="108"/>
      <c r="E156" s="79" t="e">
        <f t="shared" si="9"/>
        <v>#DIV/0!</v>
      </c>
    </row>
    <row r="157" spans="1:5" ht="15" x14ac:dyDescent="0.2">
      <c r="A157" s="296" t="s">
        <v>376</v>
      </c>
      <c r="B157" s="108"/>
      <c r="C157" s="79" t="e">
        <f t="shared" si="8"/>
        <v>#DIV/0!</v>
      </c>
      <c r="D157" s="108"/>
      <c r="E157" s="79" t="e">
        <f t="shared" si="9"/>
        <v>#DIV/0!</v>
      </c>
    </row>
    <row r="158" spans="1:5" ht="15" x14ac:dyDescent="0.2">
      <c r="A158" s="296" t="s">
        <v>377</v>
      </c>
      <c r="B158" s="108"/>
      <c r="C158" s="79" t="e">
        <f t="shared" si="8"/>
        <v>#DIV/0!</v>
      </c>
      <c r="D158" s="108"/>
      <c r="E158" s="79" t="e">
        <f t="shared" si="9"/>
        <v>#DIV/0!</v>
      </c>
    </row>
    <row r="159" spans="1:5" ht="15" x14ac:dyDescent="0.2">
      <c r="A159" s="112" t="s">
        <v>379</v>
      </c>
      <c r="B159" s="108"/>
      <c r="C159" s="79" t="e">
        <f t="shared" si="8"/>
        <v>#DIV/0!</v>
      </c>
      <c r="D159" s="108"/>
      <c r="E159" s="79" t="e">
        <f t="shared" si="9"/>
        <v>#DIV/0!</v>
      </c>
    </row>
    <row r="160" spans="1:5" ht="15" x14ac:dyDescent="0.2">
      <c r="A160" s="112" t="s">
        <v>378</v>
      </c>
      <c r="B160" s="108"/>
      <c r="C160" s="79" t="e">
        <f t="shared" si="8"/>
        <v>#DIV/0!</v>
      </c>
      <c r="D160" s="108"/>
      <c r="E160" s="79" t="e">
        <f t="shared" si="9"/>
        <v>#DIV/0!</v>
      </c>
    </row>
    <row r="161" spans="1:5" ht="15" x14ac:dyDescent="0.2">
      <c r="A161" s="111" t="s">
        <v>387</v>
      </c>
      <c r="B161" s="108"/>
      <c r="C161" s="79" t="e">
        <f t="shared" si="8"/>
        <v>#DIV/0!</v>
      </c>
      <c r="D161" s="108"/>
      <c r="E161" s="79" t="e">
        <f t="shared" si="9"/>
        <v>#DIV/0!</v>
      </c>
    </row>
    <row r="162" spans="1:5" ht="15" x14ac:dyDescent="0.2">
      <c r="A162" s="111" t="s">
        <v>388</v>
      </c>
      <c r="B162" s="108"/>
      <c r="C162" s="79" t="e">
        <f t="shared" si="8"/>
        <v>#DIV/0!</v>
      </c>
      <c r="D162" s="108"/>
      <c r="E162" s="79" t="e">
        <f t="shared" si="9"/>
        <v>#DIV/0!</v>
      </c>
    </row>
    <row r="163" spans="1:5" ht="15" x14ac:dyDescent="0.2">
      <c r="A163" s="111" t="s">
        <v>389</v>
      </c>
      <c r="B163" s="108"/>
      <c r="C163" s="79" t="e">
        <f t="shared" si="8"/>
        <v>#DIV/0!</v>
      </c>
      <c r="D163" s="108"/>
      <c r="E163" s="79" t="e">
        <f t="shared" si="9"/>
        <v>#DIV/0!</v>
      </c>
    </row>
    <row r="164" spans="1:5" ht="15" x14ac:dyDescent="0.2">
      <c r="A164" s="297" t="s">
        <v>390</v>
      </c>
      <c r="B164" s="108"/>
      <c r="C164" s="79" t="e">
        <f t="shared" si="8"/>
        <v>#DIV/0!</v>
      </c>
      <c r="D164" s="108"/>
      <c r="E164" s="79" t="e">
        <f t="shared" si="9"/>
        <v>#DIV/0!</v>
      </c>
    </row>
    <row r="165" spans="1:5" ht="15" x14ac:dyDescent="0.2">
      <c r="A165" s="296" t="s">
        <v>391</v>
      </c>
      <c r="B165" s="108"/>
      <c r="C165" s="79" t="e">
        <f t="shared" si="8"/>
        <v>#DIV/0!</v>
      </c>
      <c r="D165" s="108"/>
      <c r="E165" s="79" t="e">
        <f t="shared" si="9"/>
        <v>#DIV/0!</v>
      </c>
    </row>
    <row r="166" spans="1:5" ht="15" x14ac:dyDescent="0.2">
      <c r="A166" s="111" t="s">
        <v>393</v>
      </c>
      <c r="B166" s="108"/>
      <c r="C166" s="79" t="e">
        <f t="shared" si="8"/>
        <v>#DIV/0!</v>
      </c>
      <c r="D166" s="108"/>
      <c r="E166" s="79" t="e">
        <f t="shared" si="9"/>
        <v>#DIV/0!</v>
      </c>
    </row>
    <row r="167" spans="1:5" ht="15" x14ac:dyDescent="0.2">
      <c r="A167" s="111" t="s">
        <v>392</v>
      </c>
      <c r="B167" s="108"/>
      <c r="C167" s="79" t="e">
        <f t="shared" si="8"/>
        <v>#DIV/0!</v>
      </c>
      <c r="D167" s="108"/>
      <c r="E167" s="79" t="e">
        <f t="shared" si="9"/>
        <v>#DIV/0!</v>
      </c>
    </row>
    <row r="168" spans="1:5" ht="15" x14ac:dyDescent="0.2">
      <c r="A168" s="111" t="s">
        <v>386</v>
      </c>
      <c r="B168" s="108"/>
      <c r="C168" s="79" t="e">
        <f t="shared" si="8"/>
        <v>#DIV/0!</v>
      </c>
      <c r="D168" s="108"/>
      <c r="E168" s="79" t="e">
        <f t="shared" si="9"/>
        <v>#DIV/0!</v>
      </c>
    </row>
    <row r="169" spans="1:5" ht="15" x14ac:dyDescent="0.2">
      <c r="A169" s="111" t="s">
        <v>380</v>
      </c>
      <c r="B169" s="108"/>
      <c r="C169" s="79" t="e">
        <f t="shared" si="8"/>
        <v>#DIV/0!</v>
      </c>
      <c r="D169" s="108"/>
      <c r="E169" s="79" t="e">
        <f t="shared" si="9"/>
        <v>#DIV/0!</v>
      </c>
    </row>
    <row r="170" spans="1:5" ht="15" x14ac:dyDescent="0.2">
      <c r="A170" s="111" t="s">
        <v>381</v>
      </c>
      <c r="B170" s="108"/>
      <c r="C170" s="79" t="e">
        <f t="shared" si="8"/>
        <v>#DIV/0!</v>
      </c>
      <c r="D170" s="108"/>
      <c r="E170" s="79" t="e">
        <f t="shared" si="9"/>
        <v>#DIV/0!</v>
      </c>
    </row>
    <row r="171" spans="1:5" ht="15" x14ac:dyDescent="0.2">
      <c r="A171" s="297" t="s">
        <v>382</v>
      </c>
      <c r="B171" s="108"/>
      <c r="C171" s="79" t="e">
        <f t="shared" si="8"/>
        <v>#DIV/0!</v>
      </c>
      <c r="D171" s="108"/>
      <c r="E171" s="79" t="e">
        <f t="shared" si="9"/>
        <v>#DIV/0!</v>
      </c>
    </row>
    <row r="172" spans="1:5" ht="15" x14ac:dyDescent="0.2">
      <c r="A172" s="296" t="s">
        <v>383</v>
      </c>
      <c r="B172" s="108"/>
      <c r="C172" s="79" t="e">
        <f t="shared" si="8"/>
        <v>#DIV/0!</v>
      </c>
      <c r="D172" s="108"/>
      <c r="E172" s="79" t="e">
        <f t="shared" si="9"/>
        <v>#DIV/0!</v>
      </c>
    </row>
    <row r="173" spans="1:5" ht="15" x14ac:dyDescent="0.2">
      <c r="A173" s="111" t="s">
        <v>385</v>
      </c>
      <c r="B173" s="108"/>
      <c r="C173" s="79" t="e">
        <f t="shared" si="8"/>
        <v>#DIV/0!</v>
      </c>
      <c r="D173" s="108"/>
      <c r="E173" s="79" t="e">
        <f t="shared" si="9"/>
        <v>#DIV/0!</v>
      </c>
    </row>
    <row r="174" spans="1:5" ht="15" x14ac:dyDescent="0.2">
      <c r="A174" s="111" t="s">
        <v>384</v>
      </c>
      <c r="B174" s="108"/>
      <c r="C174" s="79" t="e">
        <f t="shared" si="8"/>
        <v>#DIV/0!</v>
      </c>
      <c r="D174" s="108"/>
      <c r="E174" s="79" t="e">
        <f t="shared" si="9"/>
        <v>#DIV/0!</v>
      </c>
    </row>
    <row r="175" spans="1:5" ht="15" x14ac:dyDescent="0.2">
      <c r="A175" s="431" t="s">
        <v>465</v>
      </c>
      <c r="B175" s="108"/>
      <c r="C175" s="79" t="e">
        <f t="shared" si="8"/>
        <v>#DIV/0!</v>
      </c>
      <c r="D175" s="108"/>
      <c r="E175" s="79" t="e">
        <f t="shared" si="9"/>
        <v>#DIV/0!</v>
      </c>
    </row>
    <row r="176" spans="1:5" ht="13.5" customHeight="1" x14ac:dyDescent="0.25">
      <c r="A176" s="454" t="s">
        <v>466</v>
      </c>
      <c r="B176" s="108"/>
      <c r="C176" s="79" t="e">
        <f t="shared" si="8"/>
        <v>#DIV/0!</v>
      </c>
      <c r="D176" s="108"/>
      <c r="E176" s="79" t="e">
        <f t="shared" si="9"/>
        <v>#DIV/0!</v>
      </c>
    </row>
    <row r="177" spans="1:5" ht="15" x14ac:dyDescent="0.25">
      <c r="A177" s="454" t="s">
        <v>467</v>
      </c>
      <c r="B177" s="108"/>
      <c r="C177" s="79" t="e">
        <f t="shared" si="8"/>
        <v>#DIV/0!</v>
      </c>
      <c r="D177" s="108"/>
      <c r="E177" s="79" t="e">
        <f t="shared" si="9"/>
        <v>#DIV/0!</v>
      </c>
    </row>
    <row r="178" spans="1:5" ht="15" x14ac:dyDescent="0.2">
      <c r="A178" s="111" t="s">
        <v>449</v>
      </c>
      <c r="B178" s="108"/>
      <c r="C178" s="79" t="e">
        <f t="shared" si="8"/>
        <v>#DIV/0!</v>
      </c>
      <c r="D178" s="108"/>
      <c r="E178" s="79" t="e">
        <f t="shared" si="9"/>
        <v>#DIV/0!</v>
      </c>
    </row>
    <row r="179" spans="1:5" ht="15" x14ac:dyDescent="0.2">
      <c r="A179" s="111" t="s">
        <v>450</v>
      </c>
      <c r="B179" s="108"/>
      <c r="C179" s="79" t="e">
        <f t="shared" si="8"/>
        <v>#DIV/0!</v>
      </c>
      <c r="D179" s="108"/>
      <c r="E179" s="79" t="e">
        <f t="shared" si="9"/>
        <v>#DIV/0!</v>
      </c>
    </row>
    <row r="180" spans="1:5" ht="15" x14ac:dyDescent="0.2">
      <c r="A180" s="431" t="s">
        <v>468</v>
      </c>
      <c r="B180" s="108"/>
      <c r="C180" s="79" t="e">
        <f t="shared" si="8"/>
        <v>#DIV/0!</v>
      </c>
      <c r="D180" s="108"/>
      <c r="E180" s="79" t="e">
        <f t="shared" si="9"/>
        <v>#DIV/0!</v>
      </c>
    </row>
    <row r="181" spans="1:5" ht="15" x14ac:dyDescent="0.25">
      <c r="A181" s="454" t="s">
        <v>469</v>
      </c>
      <c r="B181" s="108"/>
      <c r="C181" s="79" t="e">
        <f t="shared" si="8"/>
        <v>#DIV/0!</v>
      </c>
      <c r="D181" s="108"/>
      <c r="E181" s="79" t="e">
        <f t="shared" si="9"/>
        <v>#DIV/0!</v>
      </c>
    </row>
    <row r="182" spans="1:5" ht="15" x14ac:dyDescent="0.25">
      <c r="A182" s="454" t="s">
        <v>470</v>
      </c>
      <c r="B182" s="108"/>
      <c r="C182" s="79" t="e">
        <f t="shared" si="8"/>
        <v>#DIV/0!</v>
      </c>
      <c r="D182" s="108"/>
      <c r="E182" s="79" t="e">
        <f t="shared" si="9"/>
        <v>#DIV/0!</v>
      </c>
    </row>
    <row r="183" spans="1:5" ht="15" x14ac:dyDescent="0.2">
      <c r="A183" s="111" t="s">
        <v>451</v>
      </c>
      <c r="B183" s="108"/>
      <c r="C183" s="79" t="e">
        <f t="shared" si="8"/>
        <v>#DIV/0!</v>
      </c>
      <c r="D183" s="108"/>
      <c r="E183" s="79" t="e">
        <f t="shared" si="9"/>
        <v>#DIV/0!</v>
      </c>
    </row>
    <row r="184" spans="1:5" ht="15" x14ac:dyDescent="0.2">
      <c r="A184" s="111" t="s">
        <v>452</v>
      </c>
      <c r="B184" s="108"/>
      <c r="C184" s="79" t="e">
        <f t="shared" ref="C184:C204" si="10">B184/B$205*100</f>
        <v>#DIV/0!</v>
      </c>
      <c r="D184" s="108"/>
      <c r="E184" s="79" t="e">
        <f t="shared" ref="E184:E204" si="11">D184/D$205*100</f>
        <v>#DIV/0!</v>
      </c>
    </row>
    <row r="185" spans="1:5" ht="15" x14ac:dyDescent="0.2">
      <c r="A185" s="111" t="s">
        <v>265</v>
      </c>
      <c r="B185" s="108"/>
      <c r="C185" s="79" t="e">
        <f t="shared" si="10"/>
        <v>#DIV/0!</v>
      </c>
      <c r="D185" s="108"/>
      <c r="E185" s="79" t="e">
        <f t="shared" si="11"/>
        <v>#DIV/0!</v>
      </c>
    </row>
    <row r="186" spans="1:5" ht="15" x14ac:dyDescent="0.2">
      <c r="A186" s="111" t="s">
        <v>266</v>
      </c>
      <c r="B186" s="108"/>
      <c r="C186" s="79" t="e">
        <f t="shared" si="10"/>
        <v>#DIV/0!</v>
      </c>
      <c r="D186" s="108"/>
      <c r="E186" s="79" t="e">
        <f t="shared" si="11"/>
        <v>#DIV/0!</v>
      </c>
    </row>
    <row r="187" spans="1:5" ht="15" x14ac:dyDescent="0.2">
      <c r="A187" s="297" t="s">
        <v>311</v>
      </c>
      <c r="B187" s="108"/>
      <c r="C187" s="79" t="e">
        <f t="shared" si="10"/>
        <v>#DIV/0!</v>
      </c>
      <c r="D187" s="108"/>
      <c r="E187" s="79" t="e">
        <f t="shared" si="11"/>
        <v>#DIV/0!</v>
      </c>
    </row>
    <row r="188" spans="1:5" ht="15" x14ac:dyDescent="0.2">
      <c r="A188" s="297" t="s">
        <v>396</v>
      </c>
      <c r="B188" s="108"/>
      <c r="C188" s="79" t="e">
        <f t="shared" si="10"/>
        <v>#DIV/0!</v>
      </c>
      <c r="D188" s="108"/>
      <c r="E188" s="79" t="e">
        <f t="shared" si="11"/>
        <v>#DIV/0!</v>
      </c>
    </row>
    <row r="189" spans="1:5" ht="15" x14ac:dyDescent="0.2">
      <c r="A189" s="297" t="s">
        <v>397</v>
      </c>
      <c r="B189" s="108"/>
      <c r="C189" s="79" t="e">
        <f t="shared" si="10"/>
        <v>#DIV/0!</v>
      </c>
      <c r="D189" s="108"/>
      <c r="E189" s="79" t="e">
        <f t="shared" si="11"/>
        <v>#DIV/0!</v>
      </c>
    </row>
    <row r="190" spans="1:5" ht="15" x14ac:dyDescent="0.2">
      <c r="A190" s="111" t="s">
        <v>267</v>
      </c>
      <c r="B190" s="108"/>
      <c r="C190" s="79" t="e">
        <f t="shared" si="10"/>
        <v>#DIV/0!</v>
      </c>
      <c r="D190" s="108"/>
      <c r="E190" s="79" t="e">
        <f t="shared" si="11"/>
        <v>#DIV/0!</v>
      </c>
    </row>
    <row r="191" spans="1:5" ht="15" x14ac:dyDescent="0.2">
      <c r="A191" s="111" t="s">
        <v>268</v>
      </c>
      <c r="B191" s="108"/>
      <c r="C191" s="79" t="e">
        <f t="shared" si="10"/>
        <v>#DIV/0!</v>
      </c>
      <c r="D191" s="108"/>
      <c r="E191" s="79" t="e">
        <f t="shared" si="11"/>
        <v>#DIV/0!</v>
      </c>
    </row>
    <row r="192" spans="1:5" ht="15" x14ac:dyDescent="0.2">
      <c r="A192" s="111" t="s">
        <v>269</v>
      </c>
      <c r="B192" s="108"/>
      <c r="C192" s="79" t="e">
        <f t="shared" si="10"/>
        <v>#DIV/0!</v>
      </c>
      <c r="D192" s="108"/>
      <c r="E192" s="79" t="e">
        <f t="shared" si="11"/>
        <v>#DIV/0!</v>
      </c>
    </row>
    <row r="193" spans="1:5" ht="15" x14ac:dyDescent="0.2">
      <c r="A193" s="111" t="s">
        <v>296</v>
      </c>
      <c r="B193" s="108"/>
      <c r="C193" s="79" t="e">
        <f t="shared" si="10"/>
        <v>#DIV/0!</v>
      </c>
      <c r="D193" s="108"/>
      <c r="E193" s="79" t="e">
        <f t="shared" si="11"/>
        <v>#DIV/0!</v>
      </c>
    </row>
    <row r="194" spans="1:5" ht="15" x14ac:dyDescent="0.2">
      <c r="A194" s="111" t="s">
        <v>453</v>
      </c>
      <c r="B194" s="108"/>
      <c r="C194" s="79" t="e">
        <f t="shared" si="10"/>
        <v>#DIV/0!</v>
      </c>
      <c r="D194" s="108"/>
      <c r="E194" s="79" t="e">
        <f t="shared" si="11"/>
        <v>#DIV/0!</v>
      </c>
    </row>
    <row r="195" spans="1:5" ht="15" x14ac:dyDescent="0.2">
      <c r="A195" s="111" t="s">
        <v>454</v>
      </c>
      <c r="B195" s="108"/>
      <c r="C195" s="79" t="e">
        <f t="shared" si="10"/>
        <v>#DIV/0!</v>
      </c>
      <c r="D195" s="108"/>
      <c r="E195" s="79" t="e">
        <f t="shared" si="11"/>
        <v>#DIV/0!</v>
      </c>
    </row>
    <row r="196" spans="1:5" ht="15" x14ac:dyDescent="0.2">
      <c r="A196" s="111" t="s">
        <v>250</v>
      </c>
      <c r="B196" s="108"/>
      <c r="C196" s="79" t="e">
        <f t="shared" si="10"/>
        <v>#DIV/0!</v>
      </c>
      <c r="D196" s="108"/>
      <c r="E196" s="79" t="e">
        <f t="shared" si="11"/>
        <v>#DIV/0!</v>
      </c>
    </row>
    <row r="197" spans="1:5" ht="15" x14ac:dyDescent="0.2">
      <c r="A197" s="111" t="s">
        <v>251</v>
      </c>
      <c r="B197" s="108"/>
      <c r="C197" s="79" t="e">
        <f t="shared" si="10"/>
        <v>#DIV/0!</v>
      </c>
      <c r="D197" s="108"/>
      <c r="E197" s="79" t="e">
        <f t="shared" si="11"/>
        <v>#DIV/0!</v>
      </c>
    </row>
    <row r="198" spans="1:5" ht="15" x14ac:dyDescent="0.2">
      <c r="A198" s="297" t="s">
        <v>312</v>
      </c>
      <c r="B198" s="108"/>
      <c r="C198" s="79" t="e">
        <f t="shared" si="10"/>
        <v>#DIV/0!</v>
      </c>
      <c r="D198" s="108"/>
      <c r="E198" s="79" t="e">
        <f t="shared" si="11"/>
        <v>#DIV/0!</v>
      </c>
    </row>
    <row r="199" spans="1:5" ht="15" x14ac:dyDescent="0.2">
      <c r="A199" s="112" t="s">
        <v>264</v>
      </c>
      <c r="B199" s="108"/>
      <c r="C199" s="79" t="e">
        <f t="shared" si="10"/>
        <v>#DIV/0!</v>
      </c>
      <c r="D199" s="108"/>
      <c r="E199" s="79" t="e">
        <f t="shared" si="11"/>
        <v>#DIV/0!</v>
      </c>
    </row>
    <row r="200" spans="1:5" ht="15" x14ac:dyDescent="0.2">
      <c r="A200" s="112" t="s">
        <v>270</v>
      </c>
      <c r="B200" s="108"/>
      <c r="C200" s="79" t="e">
        <f t="shared" si="10"/>
        <v>#DIV/0!</v>
      </c>
      <c r="D200" s="108"/>
      <c r="E200" s="79" t="e">
        <f t="shared" si="11"/>
        <v>#DIV/0!</v>
      </c>
    </row>
    <row r="201" spans="1:5" ht="15" x14ac:dyDescent="0.2">
      <c r="A201" s="296" t="s">
        <v>313</v>
      </c>
      <c r="B201" s="108"/>
      <c r="C201" s="79" t="e">
        <f t="shared" si="10"/>
        <v>#DIV/0!</v>
      </c>
      <c r="D201" s="108"/>
      <c r="E201" s="79" t="e">
        <f t="shared" si="11"/>
        <v>#DIV/0!</v>
      </c>
    </row>
    <row r="202" spans="1:5" ht="15" x14ac:dyDescent="0.2">
      <c r="A202" s="180" t="s">
        <v>352</v>
      </c>
      <c r="B202" s="108"/>
      <c r="C202" s="79" t="e">
        <f t="shared" si="10"/>
        <v>#DIV/0!</v>
      </c>
      <c r="D202" s="108"/>
      <c r="E202" s="79" t="e">
        <f t="shared" si="11"/>
        <v>#DIV/0!</v>
      </c>
    </row>
    <row r="203" spans="1:5" ht="15" x14ac:dyDescent="0.2">
      <c r="A203" s="180" t="s">
        <v>353</v>
      </c>
      <c r="B203" s="108"/>
      <c r="C203" s="79" t="e">
        <f t="shared" si="10"/>
        <v>#DIV/0!</v>
      </c>
      <c r="D203" s="108"/>
      <c r="E203" s="79" t="e">
        <f t="shared" si="11"/>
        <v>#DIV/0!</v>
      </c>
    </row>
    <row r="204" spans="1:5" ht="15" thickBot="1" x14ac:dyDescent="0.25">
      <c r="A204" s="113" t="s">
        <v>460</v>
      </c>
      <c r="B204" s="108"/>
      <c r="C204" s="79" t="e">
        <f t="shared" si="10"/>
        <v>#DIV/0!</v>
      </c>
      <c r="D204" s="108"/>
      <c r="E204" s="79" t="e">
        <f t="shared" si="11"/>
        <v>#DIV/0!</v>
      </c>
    </row>
    <row r="205" spans="1:5" ht="16.5" thickBot="1" x14ac:dyDescent="0.3">
      <c r="A205" s="622" t="s">
        <v>239</v>
      </c>
      <c r="B205" s="623">
        <f>SUM(B113:B204)</f>
        <v>0</v>
      </c>
      <c r="C205" s="641"/>
      <c r="D205" s="623">
        <f>SUM(D113:D204)</f>
        <v>0</v>
      </c>
      <c r="E205" s="642"/>
    </row>
    <row r="206" spans="1:5" ht="15.75" thickBot="1" x14ac:dyDescent="0.3">
      <c r="A206" s="199" t="s">
        <v>257</v>
      </c>
      <c r="B206" s="307">
        <f>'Plan2 - UTI'!C56</f>
        <v>0</v>
      </c>
      <c r="D206" s="308">
        <f>SUM('Plan3 - UTINeo'!C35:C39)</f>
        <v>0</v>
      </c>
      <c r="E206" s="26"/>
    </row>
    <row r="207" spans="1:5" ht="15" thickBot="1" x14ac:dyDescent="0.25">
      <c r="A207" s="20"/>
      <c r="B207" s="27"/>
      <c r="C207" s="31"/>
      <c r="D207" s="27"/>
      <c r="E207" s="26"/>
    </row>
    <row r="208" spans="1:5" ht="16.5" thickBot="1" x14ac:dyDescent="0.3">
      <c r="A208" s="597" t="s">
        <v>40</v>
      </c>
      <c r="B208" s="627" t="s">
        <v>189</v>
      </c>
      <c r="C208" s="599"/>
      <c r="D208" s="600" t="s">
        <v>80</v>
      </c>
      <c r="E208" s="601"/>
    </row>
    <row r="209" spans="1:5" ht="31.5" customHeight="1" thickBot="1" x14ac:dyDescent="0.25">
      <c r="A209" s="114" t="s">
        <v>235</v>
      </c>
      <c r="B209" s="115" t="s">
        <v>236</v>
      </c>
      <c r="C209" s="115" t="s">
        <v>237</v>
      </c>
      <c r="D209" s="115" t="s">
        <v>238</v>
      </c>
      <c r="E209" s="115" t="s">
        <v>237</v>
      </c>
    </row>
    <row r="210" spans="1:5" ht="14.25" x14ac:dyDescent="0.2">
      <c r="A210" s="453" t="s">
        <v>329</v>
      </c>
      <c r="B210" s="107"/>
      <c r="C210" s="110" t="e">
        <f t="shared" ref="C210:C217" si="12">B210/B$302*100</f>
        <v>#DIV/0!</v>
      </c>
      <c r="D210" s="107"/>
      <c r="E210" s="110" t="e">
        <f t="shared" ref="E210:E217" si="13">D210/D$302*100</f>
        <v>#DIV/0!</v>
      </c>
    </row>
    <row r="211" spans="1:5" ht="14.25" x14ac:dyDescent="0.2">
      <c r="A211" s="111" t="s">
        <v>327</v>
      </c>
      <c r="B211" s="108"/>
      <c r="C211" s="78" t="e">
        <f t="shared" si="12"/>
        <v>#DIV/0!</v>
      </c>
      <c r="D211" s="108"/>
      <c r="E211" s="78" t="e">
        <f t="shared" si="13"/>
        <v>#DIV/0!</v>
      </c>
    </row>
    <row r="212" spans="1:5" ht="14.25" x14ac:dyDescent="0.2">
      <c r="A212" s="111" t="s">
        <v>328</v>
      </c>
      <c r="B212" s="108"/>
      <c r="C212" s="78" t="e">
        <f t="shared" si="12"/>
        <v>#DIV/0!</v>
      </c>
      <c r="D212" s="108"/>
      <c r="E212" s="78" t="e">
        <f t="shared" si="13"/>
        <v>#DIV/0!</v>
      </c>
    </row>
    <row r="213" spans="1:5" ht="14.25" x14ac:dyDescent="0.2">
      <c r="A213" s="111" t="s">
        <v>259</v>
      </c>
      <c r="B213" s="108"/>
      <c r="C213" s="78" t="e">
        <f t="shared" si="12"/>
        <v>#DIV/0!</v>
      </c>
      <c r="D213" s="108"/>
      <c r="E213" s="78" t="e">
        <f t="shared" si="13"/>
        <v>#DIV/0!</v>
      </c>
    </row>
    <row r="214" spans="1:5" ht="14.25" x14ac:dyDescent="0.2">
      <c r="A214" s="111" t="s">
        <v>260</v>
      </c>
      <c r="B214" s="108"/>
      <c r="C214" s="78" t="e">
        <f t="shared" si="12"/>
        <v>#DIV/0!</v>
      </c>
      <c r="D214" s="108"/>
      <c r="E214" s="78" t="e">
        <f t="shared" si="13"/>
        <v>#DIV/0!</v>
      </c>
    </row>
    <row r="215" spans="1:5" ht="14.25" x14ac:dyDescent="0.2">
      <c r="A215" s="111" t="s">
        <v>261</v>
      </c>
      <c r="B215" s="108"/>
      <c r="C215" s="78" t="e">
        <f t="shared" si="12"/>
        <v>#DIV/0!</v>
      </c>
      <c r="D215" s="108"/>
      <c r="E215" s="78" t="e">
        <f t="shared" si="13"/>
        <v>#DIV/0!</v>
      </c>
    </row>
    <row r="216" spans="1:5" ht="14.25" x14ac:dyDescent="0.2">
      <c r="A216" s="111" t="s">
        <v>262</v>
      </c>
      <c r="B216" s="108"/>
      <c r="C216" s="78" t="e">
        <f t="shared" si="12"/>
        <v>#DIV/0!</v>
      </c>
      <c r="D216" s="108"/>
      <c r="E216" s="78" t="e">
        <f t="shared" si="13"/>
        <v>#DIV/0!</v>
      </c>
    </row>
    <row r="217" spans="1:5" ht="14.25" x14ac:dyDescent="0.2">
      <c r="A217" s="111" t="s">
        <v>263</v>
      </c>
      <c r="B217" s="108"/>
      <c r="C217" s="78" t="e">
        <f t="shared" si="12"/>
        <v>#DIV/0!</v>
      </c>
      <c r="D217" s="108"/>
      <c r="E217" s="78" t="e">
        <f t="shared" si="13"/>
        <v>#DIV/0!</v>
      </c>
    </row>
    <row r="218" spans="1:5" ht="14.25" x14ac:dyDescent="0.2">
      <c r="A218" s="111" t="s">
        <v>332</v>
      </c>
      <c r="B218" s="108"/>
      <c r="C218" s="78" t="e">
        <f t="shared" ref="C218:C281" si="14">B218/B$302*100</f>
        <v>#DIV/0!</v>
      </c>
      <c r="D218" s="108"/>
      <c r="E218" s="78" t="e">
        <f t="shared" ref="E218:E281" si="15">D218/D$302*100</f>
        <v>#DIV/0!</v>
      </c>
    </row>
    <row r="219" spans="1:5" ht="15" x14ac:dyDescent="0.2">
      <c r="A219" s="111" t="s">
        <v>462</v>
      </c>
      <c r="B219" s="108"/>
      <c r="C219" s="78" t="e">
        <f t="shared" si="14"/>
        <v>#DIV/0!</v>
      </c>
      <c r="D219" s="108"/>
      <c r="E219" s="78" t="e">
        <f t="shared" si="15"/>
        <v>#DIV/0!</v>
      </c>
    </row>
    <row r="220" spans="1:5" ht="15" x14ac:dyDescent="0.25">
      <c r="A220" s="454" t="s">
        <v>463</v>
      </c>
      <c r="B220" s="108"/>
      <c r="C220" s="78" t="e">
        <f t="shared" si="14"/>
        <v>#DIV/0!</v>
      </c>
      <c r="D220" s="108"/>
      <c r="E220" s="78" t="e">
        <f t="shared" si="15"/>
        <v>#DIV/0!</v>
      </c>
    </row>
    <row r="221" spans="1:5" ht="15" x14ac:dyDescent="0.25">
      <c r="A221" s="454" t="s">
        <v>464</v>
      </c>
      <c r="B221" s="108"/>
      <c r="C221" s="78" t="e">
        <f t="shared" si="14"/>
        <v>#DIV/0!</v>
      </c>
      <c r="D221" s="108"/>
      <c r="E221" s="78" t="e">
        <f t="shared" si="15"/>
        <v>#DIV/0!</v>
      </c>
    </row>
    <row r="222" spans="1:5" ht="15" x14ac:dyDescent="0.2">
      <c r="A222" s="111" t="s">
        <v>448</v>
      </c>
      <c r="B222" s="108"/>
      <c r="C222" s="78" t="e">
        <f t="shared" si="14"/>
        <v>#DIV/0!</v>
      </c>
      <c r="D222" s="108"/>
      <c r="E222" s="78" t="e">
        <f t="shared" si="15"/>
        <v>#DIV/0!</v>
      </c>
    </row>
    <row r="223" spans="1:5" ht="15" x14ac:dyDescent="0.2">
      <c r="A223" s="111" t="s">
        <v>447</v>
      </c>
      <c r="B223" s="108"/>
      <c r="C223" s="78" t="e">
        <f t="shared" si="14"/>
        <v>#DIV/0!</v>
      </c>
      <c r="D223" s="108"/>
      <c r="E223" s="78" t="e">
        <f t="shared" si="15"/>
        <v>#DIV/0!</v>
      </c>
    </row>
    <row r="224" spans="1:5" ht="15" x14ac:dyDescent="0.2">
      <c r="A224" s="111" t="s">
        <v>258</v>
      </c>
      <c r="B224" s="108"/>
      <c r="C224" s="78" t="e">
        <f t="shared" si="14"/>
        <v>#DIV/0!</v>
      </c>
      <c r="D224" s="108"/>
      <c r="E224" s="78" t="e">
        <f t="shared" si="15"/>
        <v>#DIV/0!</v>
      </c>
    </row>
    <row r="225" spans="1:5" ht="15" x14ac:dyDescent="0.2">
      <c r="A225" s="111" t="s">
        <v>297</v>
      </c>
      <c r="B225" s="108"/>
      <c r="C225" s="78" t="e">
        <f t="shared" si="14"/>
        <v>#DIV/0!</v>
      </c>
      <c r="D225" s="108"/>
      <c r="E225" s="78" t="e">
        <f t="shared" si="15"/>
        <v>#DIV/0!</v>
      </c>
    </row>
    <row r="226" spans="1:5" ht="15" x14ac:dyDescent="0.2">
      <c r="A226" s="297" t="s">
        <v>307</v>
      </c>
      <c r="B226" s="108"/>
      <c r="C226" s="78" t="e">
        <f t="shared" si="14"/>
        <v>#DIV/0!</v>
      </c>
      <c r="D226" s="108"/>
      <c r="E226" s="78" t="e">
        <f t="shared" si="15"/>
        <v>#DIV/0!</v>
      </c>
    </row>
    <row r="227" spans="1:5" ht="15" x14ac:dyDescent="0.2">
      <c r="A227" s="111" t="s">
        <v>333</v>
      </c>
      <c r="B227" s="108"/>
      <c r="C227" s="78" t="e">
        <f t="shared" si="14"/>
        <v>#DIV/0!</v>
      </c>
      <c r="D227" s="108"/>
      <c r="E227" s="78" t="e">
        <f t="shared" si="15"/>
        <v>#DIV/0!</v>
      </c>
    </row>
    <row r="228" spans="1:5" ht="15" x14ac:dyDescent="0.2">
      <c r="A228" s="432" t="s">
        <v>334</v>
      </c>
      <c r="B228" s="108"/>
      <c r="C228" s="78" t="e">
        <f t="shared" si="14"/>
        <v>#DIV/0!</v>
      </c>
      <c r="D228" s="108"/>
      <c r="E228" s="78" t="e">
        <f t="shared" si="15"/>
        <v>#DIV/0!</v>
      </c>
    </row>
    <row r="229" spans="1:5" ht="15" x14ac:dyDescent="0.2">
      <c r="A229" s="432" t="s">
        <v>335</v>
      </c>
      <c r="B229" s="108"/>
      <c r="C229" s="78" t="e">
        <f t="shared" si="14"/>
        <v>#DIV/0!</v>
      </c>
      <c r="D229" s="108"/>
      <c r="E229" s="78" t="e">
        <f t="shared" si="15"/>
        <v>#DIV/0!</v>
      </c>
    </row>
    <row r="230" spans="1:5" ht="15" x14ac:dyDescent="0.2">
      <c r="A230" s="180" t="s">
        <v>351</v>
      </c>
      <c r="B230" s="108"/>
      <c r="C230" s="78" t="e">
        <f t="shared" si="14"/>
        <v>#DIV/0!</v>
      </c>
      <c r="D230" s="108"/>
      <c r="E230" s="78" t="e">
        <f t="shared" si="15"/>
        <v>#DIV/0!</v>
      </c>
    </row>
    <row r="231" spans="1:5" ht="15" x14ac:dyDescent="0.25">
      <c r="A231" s="454" t="s">
        <v>275</v>
      </c>
      <c r="B231" s="108"/>
      <c r="C231" s="78" t="e">
        <f t="shared" si="14"/>
        <v>#DIV/0!</v>
      </c>
      <c r="D231" s="108"/>
      <c r="E231" s="78" t="e">
        <f t="shared" si="15"/>
        <v>#DIV/0!</v>
      </c>
    </row>
    <row r="232" spans="1:5" ht="15" x14ac:dyDescent="0.25">
      <c r="A232" s="454" t="s">
        <v>271</v>
      </c>
      <c r="B232" s="108"/>
      <c r="C232" s="78" t="e">
        <f t="shared" si="14"/>
        <v>#DIV/0!</v>
      </c>
      <c r="D232" s="108"/>
      <c r="E232" s="78" t="e">
        <f t="shared" si="15"/>
        <v>#DIV/0!</v>
      </c>
    </row>
    <row r="233" spans="1:5" ht="15" x14ac:dyDescent="0.25">
      <c r="A233" s="454" t="s">
        <v>272</v>
      </c>
      <c r="B233" s="108"/>
      <c r="C233" s="78" t="e">
        <f t="shared" si="14"/>
        <v>#DIV/0!</v>
      </c>
      <c r="D233" s="108"/>
      <c r="E233" s="78" t="e">
        <f t="shared" si="15"/>
        <v>#DIV/0!</v>
      </c>
    </row>
    <row r="234" spans="1:5" ht="15" x14ac:dyDescent="0.25">
      <c r="A234" s="454" t="s">
        <v>355</v>
      </c>
      <c r="B234" s="108"/>
      <c r="C234" s="78" t="e">
        <f t="shared" si="14"/>
        <v>#DIV/0!</v>
      </c>
      <c r="D234" s="108"/>
      <c r="E234" s="78" t="e">
        <f t="shared" si="15"/>
        <v>#DIV/0!</v>
      </c>
    </row>
    <row r="235" spans="1:5" ht="15" x14ac:dyDescent="0.25">
      <c r="A235" s="454" t="s">
        <v>354</v>
      </c>
      <c r="B235" s="108"/>
      <c r="C235" s="78" t="e">
        <f t="shared" si="14"/>
        <v>#DIV/0!</v>
      </c>
      <c r="D235" s="108"/>
      <c r="E235" s="78" t="e">
        <f t="shared" si="15"/>
        <v>#DIV/0!</v>
      </c>
    </row>
    <row r="236" spans="1:5" ht="15" x14ac:dyDescent="0.25">
      <c r="A236" s="454" t="s">
        <v>402</v>
      </c>
      <c r="B236" s="108"/>
      <c r="C236" s="78" t="e">
        <f t="shared" si="14"/>
        <v>#DIV/0!</v>
      </c>
      <c r="D236" s="108"/>
      <c r="E236" s="78" t="e">
        <f t="shared" si="15"/>
        <v>#DIV/0!</v>
      </c>
    </row>
    <row r="237" spans="1:5" ht="15" x14ac:dyDescent="0.25">
      <c r="A237" s="454" t="s">
        <v>403</v>
      </c>
      <c r="B237" s="108"/>
      <c r="C237" s="78" t="e">
        <f t="shared" si="14"/>
        <v>#DIV/0!</v>
      </c>
      <c r="D237" s="108"/>
      <c r="E237" s="78" t="e">
        <f t="shared" si="15"/>
        <v>#DIV/0!</v>
      </c>
    </row>
    <row r="238" spans="1:5" ht="15" x14ac:dyDescent="0.2">
      <c r="A238" s="111" t="s">
        <v>247</v>
      </c>
      <c r="B238" s="108"/>
      <c r="C238" s="78" t="e">
        <f t="shared" si="14"/>
        <v>#DIV/0!</v>
      </c>
      <c r="D238" s="108"/>
      <c r="E238" s="78" t="e">
        <f t="shared" si="15"/>
        <v>#DIV/0!</v>
      </c>
    </row>
    <row r="239" spans="1:5" ht="15" x14ac:dyDescent="0.2">
      <c r="A239" s="111" t="s">
        <v>248</v>
      </c>
      <c r="B239" s="108"/>
      <c r="C239" s="78" t="e">
        <f t="shared" si="14"/>
        <v>#DIV/0!</v>
      </c>
      <c r="D239" s="108"/>
      <c r="E239" s="78" t="e">
        <f t="shared" si="15"/>
        <v>#DIV/0!</v>
      </c>
    </row>
    <row r="240" spans="1:5" ht="15" x14ac:dyDescent="0.2">
      <c r="A240" s="111" t="s">
        <v>246</v>
      </c>
      <c r="B240" s="108"/>
      <c r="C240" s="78" t="e">
        <f t="shared" si="14"/>
        <v>#DIV/0!</v>
      </c>
      <c r="D240" s="108"/>
      <c r="E240" s="78" t="e">
        <f t="shared" si="15"/>
        <v>#DIV/0!</v>
      </c>
    </row>
    <row r="241" spans="1:5" ht="15" x14ac:dyDescent="0.2">
      <c r="A241" s="111" t="s">
        <v>249</v>
      </c>
      <c r="B241" s="108"/>
      <c r="C241" s="78" t="e">
        <f t="shared" si="14"/>
        <v>#DIV/0!</v>
      </c>
      <c r="D241" s="108"/>
      <c r="E241" s="78" t="e">
        <f t="shared" si="15"/>
        <v>#DIV/0!</v>
      </c>
    </row>
    <row r="242" spans="1:5" ht="15" x14ac:dyDescent="0.2">
      <c r="A242" s="111" t="s">
        <v>330</v>
      </c>
      <c r="B242" s="108"/>
      <c r="C242" s="78" t="e">
        <f t="shared" si="14"/>
        <v>#DIV/0!</v>
      </c>
      <c r="D242" s="108"/>
      <c r="E242" s="78" t="e">
        <f t="shared" si="15"/>
        <v>#DIV/0!</v>
      </c>
    </row>
    <row r="243" spans="1:5" ht="15" x14ac:dyDescent="0.2">
      <c r="A243" s="111" t="s">
        <v>331</v>
      </c>
      <c r="B243" s="108"/>
      <c r="C243" s="78" t="e">
        <f t="shared" si="14"/>
        <v>#DIV/0!</v>
      </c>
      <c r="D243" s="108"/>
      <c r="E243" s="78" t="e">
        <f t="shared" si="15"/>
        <v>#DIV/0!</v>
      </c>
    </row>
    <row r="244" spans="1:5" ht="15" x14ac:dyDescent="0.2">
      <c r="A244" s="111" t="s">
        <v>274</v>
      </c>
      <c r="B244" s="108"/>
      <c r="C244" s="78" t="e">
        <f t="shared" si="14"/>
        <v>#DIV/0!</v>
      </c>
      <c r="D244" s="108"/>
      <c r="E244" s="78" t="e">
        <f t="shared" si="15"/>
        <v>#DIV/0!</v>
      </c>
    </row>
    <row r="245" spans="1:5" ht="15" x14ac:dyDescent="0.2">
      <c r="A245" s="111" t="s">
        <v>306</v>
      </c>
      <c r="B245" s="108"/>
      <c r="C245" s="78" t="e">
        <f t="shared" si="14"/>
        <v>#DIV/0!</v>
      </c>
      <c r="D245" s="108"/>
      <c r="E245" s="78" t="e">
        <f t="shared" si="15"/>
        <v>#DIV/0!</v>
      </c>
    </row>
    <row r="246" spans="1:5" ht="15" x14ac:dyDescent="0.2">
      <c r="A246" s="111" t="s">
        <v>273</v>
      </c>
      <c r="B246" s="108"/>
      <c r="C246" s="78" t="e">
        <f t="shared" si="14"/>
        <v>#DIV/0!</v>
      </c>
      <c r="D246" s="108"/>
      <c r="E246" s="78" t="e">
        <f t="shared" si="15"/>
        <v>#DIV/0!</v>
      </c>
    </row>
    <row r="247" spans="1:5" ht="15" x14ac:dyDescent="0.2">
      <c r="A247" s="296" t="s">
        <v>309</v>
      </c>
      <c r="B247" s="108"/>
      <c r="C247" s="78" t="e">
        <f t="shared" si="14"/>
        <v>#DIV/0!</v>
      </c>
      <c r="D247" s="108"/>
      <c r="E247" s="78" t="e">
        <f t="shared" si="15"/>
        <v>#DIV/0!</v>
      </c>
    </row>
    <row r="248" spans="1:5" ht="15" x14ac:dyDescent="0.2">
      <c r="A248" s="296" t="s">
        <v>310</v>
      </c>
      <c r="B248" s="108"/>
      <c r="C248" s="78" t="e">
        <f t="shared" si="14"/>
        <v>#DIV/0!</v>
      </c>
      <c r="D248" s="108"/>
      <c r="E248" s="78" t="e">
        <f t="shared" si="15"/>
        <v>#DIV/0!</v>
      </c>
    </row>
    <row r="249" spans="1:5" ht="15" x14ac:dyDescent="0.25">
      <c r="A249" s="454" t="s">
        <v>394</v>
      </c>
      <c r="B249" s="108"/>
      <c r="C249" s="78" t="e">
        <f t="shared" si="14"/>
        <v>#DIV/0!</v>
      </c>
      <c r="D249" s="108"/>
      <c r="E249" s="78" t="e">
        <f t="shared" si="15"/>
        <v>#DIV/0!</v>
      </c>
    </row>
    <row r="250" spans="1:5" ht="15" x14ac:dyDescent="0.2">
      <c r="A250" s="111" t="s">
        <v>395</v>
      </c>
      <c r="B250" s="108"/>
      <c r="C250" s="78" t="e">
        <f t="shared" si="14"/>
        <v>#DIV/0!</v>
      </c>
      <c r="D250" s="108"/>
      <c r="E250" s="78" t="e">
        <f t="shared" si="15"/>
        <v>#DIV/0!</v>
      </c>
    </row>
    <row r="251" spans="1:5" ht="15" x14ac:dyDescent="0.2">
      <c r="A251" s="111" t="s">
        <v>373</v>
      </c>
      <c r="B251" s="108"/>
      <c r="C251" s="78" t="e">
        <f t="shared" si="14"/>
        <v>#DIV/0!</v>
      </c>
      <c r="D251" s="108"/>
      <c r="E251" s="78" t="e">
        <f t="shared" si="15"/>
        <v>#DIV/0!</v>
      </c>
    </row>
    <row r="252" spans="1:5" ht="15" x14ac:dyDescent="0.2">
      <c r="A252" s="112" t="s">
        <v>374</v>
      </c>
      <c r="B252" s="108"/>
      <c r="C252" s="78" t="e">
        <f t="shared" si="14"/>
        <v>#DIV/0!</v>
      </c>
      <c r="D252" s="108"/>
      <c r="E252" s="78" t="e">
        <f t="shared" si="15"/>
        <v>#DIV/0!</v>
      </c>
    </row>
    <row r="253" spans="1:5" ht="15" x14ac:dyDescent="0.2">
      <c r="A253" s="112" t="s">
        <v>375</v>
      </c>
      <c r="B253" s="108"/>
      <c r="C253" s="78" t="e">
        <f t="shared" si="14"/>
        <v>#DIV/0!</v>
      </c>
      <c r="D253" s="108"/>
      <c r="E253" s="78" t="e">
        <f t="shared" si="15"/>
        <v>#DIV/0!</v>
      </c>
    </row>
    <row r="254" spans="1:5" ht="15" x14ac:dyDescent="0.2">
      <c r="A254" s="296" t="s">
        <v>376</v>
      </c>
      <c r="B254" s="108"/>
      <c r="C254" s="78" t="e">
        <f t="shared" si="14"/>
        <v>#DIV/0!</v>
      </c>
      <c r="D254" s="108"/>
      <c r="E254" s="78" t="e">
        <f t="shared" si="15"/>
        <v>#DIV/0!</v>
      </c>
    </row>
    <row r="255" spans="1:5" ht="15" x14ac:dyDescent="0.2">
      <c r="A255" s="296" t="s">
        <v>377</v>
      </c>
      <c r="B255" s="108"/>
      <c r="C255" s="78" t="e">
        <f t="shared" si="14"/>
        <v>#DIV/0!</v>
      </c>
      <c r="D255" s="108"/>
      <c r="E255" s="78" t="e">
        <f t="shared" si="15"/>
        <v>#DIV/0!</v>
      </c>
    </row>
    <row r="256" spans="1:5" ht="15" x14ac:dyDescent="0.2">
      <c r="A256" s="112" t="s">
        <v>379</v>
      </c>
      <c r="B256" s="108"/>
      <c r="C256" s="78" t="e">
        <f t="shared" si="14"/>
        <v>#DIV/0!</v>
      </c>
      <c r="D256" s="108"/>
      <c r="E256" s="78" t="e">
        <f t="shared" si="15"/>
        <v>#DIV/0!</v>
      </c>
    </row>
    <row r="257" spans="1:5" ht="15" x14ac:dyDescent="0.2">
      <c r="A257" s="112" t="s">
        <v>378</v>
      </c>
      <c r="B257" s="108"/>
      <c r="C257" s="78" t="e">
        <f t="shared" si="14"/>
        <v>#DIV/0!</v>
      </c>
      <c r="D257" s="108"/>
      <c r="E257" s="78" t="e">
        <f t="shared" si="15"/>
        <v>#DIV/0!</v>
      </c>
    </row>
    <row r="258" spans="1:5" ht="15" x14ac:dyDescent="0.2">
      <c r="A258" s="111" t="s">
        <v>387</v>
      </c>
      <c r="B258" s="108"/>
      <c r="C258" s="78" t="e">
        <f t="shared" si="14"/>
        <v>#DIV/0!</v>
      </c>
      <c r="D258" s="108"/>
      <c r="E258" s="78" t="e">
        <f t="shared" si="15"/>
        <v>#DIV/0!</v>
      </c>
    </row>
    <row r="259" spans="1:5" ht="15" x14ac:dyDescent="0.2">
      <c r="A259" s="111" t="s">
        <v>388</v>
      </c>
      <c r="B259" s="108"/>
      <c r="C259" s="78" t="e">
        <f t="shared" si="14"/>
        <v>#DIV/0!</v>
      </c>
      <c r="D259" s="108"/>
      <c r="E259" s="78" t="e">
        <f t="shared" si="15"/>
        <v>#DIV/0!</v>
      </c>
    </row>
    <row r="260" spans="1:5" ht="15" x14ac:dyDescent="0.2">
      <c r="A260" s="111" t="s">
        <v>389</v>
      </c>
      <c r="B260" s="108"/>
      <c r="C260" s="78" t="e">
        <f t="shared" si="14"/>
        <v>#DIV/0!</v>
      </c>
      <c r="D260" s="108"/>
      <c r="E260" s="78" t="e">
        <f t="shared" si="15"/>
        <v>#DIV/0!</v>
      </c>
    </row>
    <row r="261" spans="1:5" ht="15" x14ac:dyDescent="0.2">
      <c r="A261" s="297" t="s">
        <v>390</v>
      </c>
      <c r="B261" s="108"/>
      <c r="C261" s="78" t="e">
        <f t="shared" si="14"/>
        <v>#DIV/0!</v>
      </c>
      <c r="D261" s="108"/>
      <c r="E261" s="78" t="e">
        <f t="shared" si="15"/>
        <v>#DIV/0!</v>
      </c>
    </row>
    <row r="262" spans="1:5" ht="15" x14ac:dyDescent="0.2">
      <c r="A262" s="296" t="s">
        <v>391</v>
      </c>
      <c r="B262" s="108"/>
      <c r="C262" s="78" t="e">
        <f t="shared" si="14"/>
        <v>#DIV/0!</v>
      </c>
      <c r="D262" s="108"/>
      <c r="E262" s="78" t="e">
        <f t="shared" si="15"/>
        <v>#DIV/0!</v>
      </c>
    </row>
    <row r="263" spans="1:5" ht="15" x14ac:dyDescent="0.2">
      <c r="A263" s="111" t="s">
        <v>393</v>
      </c>
      <c r="B263" s="108"/>
      <c r="C263" s="78" t="e">
        <f t="shared" si="14"/>
        <v>#DIV/0!</v>
      </c>
      <c r="D263" s="108"/>
      <c r="E263" s="78" t="e">
        <f t="shared" si="15"/>
        <v>#DIV/0!</v>
      </c>
    </row>
    <row r="264" spans="1:5" ht="15" x14ac:dyDescent="0.2">
      <c r="A264" s="111" t="s">
        <v>392</v>
      </c>
      <c r="B264" s="108"/>
      <c r="C264" s="78" t="e">
        <f t="shared" si="14"/>
        <v>#DIV/0!</v>
      </c>
      <c r="D264" s="108"/>
      <c r="E264" s="78" t="e">
        <f t="shared" si="15"/>
        <v>#DIV/0!</v>
      </c>
    </row>
    <row r="265" spans="1:5" ht="15" x14ac:dyDescent="0.2">
      <c r="A265" s="111" t="s">
        <v>386</v>
      </c>
      <c r="B265" s="108"/>
      <c r="C265" s="78" t="e">
        <f t="shared" si="14"/>
        <v>#DIV/0!</v>
      </c>
      <c r="D265" s="108"/>
      <c r="E265" s="78" t="e">
        <f t="shared" si="15"/>
        <v>#DIV/0!</v>
      </c>
    </row>
    <row r="266" spans="1:5" ht="15" x14ac:dyDescent="0.2">
      <c r="A266" s="111" t="s">
        <v>380</v>
      </c>
      <c r="B266" s="108"/>
      <c r="C266" s="78" t="e">
        <f t="shared" si="14"/>
        <v>#DIV/0!</v>
      </c>
      <c r="D266" s="108"/>
      <c r="E266" s="78" t="e">
        <f t="shared" si="15"/>
        <v>#DIV/0!</v>
      </c>
    </row>
    <row r="267" spans="1:5" ht="15" x14ac:dyDescent="0.2">
      <c r="A267" s="111" t="s">
        <v>381</v>
      </c>
      <c r="B267" s="108"/>
      <c r="C267" s="78" t="e">
        <f t="shared" si="14"/>
        <v>#DIV/0!</v>
      </c>
      <c r="D267" s="108"/>
      <c r="E267" s="78" t="e">
        <f t="shared" si="15"/>
        <v>#DIV/0!</v>
      </c>
    </row>
    <row r="268" spans="1:5" ht="15" x14ac:dyDescent="0.2">
      <c r="A268" s="297" t="s">
        <v>382</v>
      </c>
      <c r="B268" s="108"/>
      <c r="C268" s="78" t="e">
        <f t="shared" si="14"/>
        <v>#DIV/0!</v>
      </c>
      <c r="D268" s="108"/>
      <c r="E268" s="78" t="e">
        <f t="shared" si="15"/>
        <v>#DIV/0!</v>
      </c>
    </row>
    <row r="269" spans="1:5" ht="15" x14ac:dyDescent="0.2">
      <c r="A269" s="296" t="s">
        <v>383</v>
      </c>
      <c r="B269" s="108"/>
      <c r="C269" s="78" t="e">
        <f t="shared" si="14"/>
        <v>#DIV/0!</v>
      </c>
      <c r="D269" s="108"/>
      <c r="E269" s="78" t="e">
        <f t="shared" si="15"/>
        <v>#DIV/0!</v>
      </c>
    </row>
    <row r="270" spans="1:5" ht="15" x14ac:dyDescent="0.2">
      <c r="A270" s="111" t="s">
        <v>385</v>
      </c>
      <c r="B270" s="108"/>
      <c r="C270" s="78" t="e">
        <f t="shared" si="14"/>
        <v>#DIV/0!</v>
      </c>
      <c r="D270" s="108"/>
      <c r="E270" s="78" t="e">
        <f t="shared" si="15"/>
        <v>#DIV/0!</v>
      </c>
    </row>
    <row r="271" spans="1:5" ht="15" x14ac:dyDescent="0.2">
      <c r="A271" s="111" t="s">
        <v>384</v>
      </c>
      <c r="B271" s="108"/>
      <c r="C271" s="78" t="e">
        <f t="shared" si="14"/>
        <v>#DIV/0!</v>
      </c>
      <c r="D271" s="108"/>
      <c r="E271" s="78" t="e">
        <f t="shared" si="15"/>
        <v>#DIV/0!</v>
      </c>
    </row>
    <row r="272" spans="1:5" ht="15" x14ac:dyDescent="0.2">
      <c r="A272" s="431" t="s">
        <v>465</v>
      </c>
      <c r="B272" s="108"/>
      <c r="C272" s="78" t="e">
        <f t="shared" si="14"/>
        <v>#DIV/0!</v>
      </c>
      <c r="D272" s="108"/>
      <c r="E272" s="78" t="e">
        <f t="shared" si="15"/>
        <v>#DIV/0!</v>
      </c>
    </row>
    <row r="273" spans="1:5" ht="15" x14ac:dyDescent="0.25">
      <c r="A273" s="454" t="s">
        <v>466</v>
      </c>
      <c r="B273" s="108"/>
      <c r="C273" s="78" t="e">
        <f t="shared" si="14"/>
        <v>#DIV/0!</v>
      </c>
      <c r="D273" s="108"/>
      <c r="E273" s="78" t="e">
        <f t="shared" si="15"/>
        <v>#DIV/0!</v>
      </c>
    </row>
    <row r="274" spans="1:5" ht="15" x14ac:dyDescent="0.25">
      <c r="A274" s="454" t="s">
        <v>467</v>
      </c>
      <c r="B274" s="108"/>
      <c r="C274" s="78" t="e">
        <f t="shared" si="14"/>
        <v>#DIV/0!</v>
      </c>
      <c r="D274" s="108"/>
      <c r="E274" s="78" t="e">
        <f t="shared" si="15"/>
        <v>#DIV/0!</v>
      </c>
    </row>
    <row r="275" spans="1:5" ht="15" x14ac:dyDescent="0.2">
      <c r="A275" s="111" t="s">
        <v>449</v>
      </c>
      <c r="B275" s="108"/>
      <c r="C275" s="78" t="e">
        <f t="shared" si="14"/>
        <v>#DIV/0!</v>
      </c>
      <c r="D275" s="108"/>
      <c r="E275" s="78" t="e">
        <f t="shared" si="15"/>
        <v>#DIV/0!</v>
      </c>
    </row>
    <row r="276" spans="1:5" ht="15" x14ac:dyDescent="0.2">
      <c r="A276" s="111" t="s">
        <v>450</v>
      </c>
      <c r="B276" s="108"/>
      <c r="C276" s="78" t="e">
        <f t="shared" si="14"/>
        <v>#DIV/0!</v>
      </c>
      <c r="D276" s="108"/>
      <c r="E276" s="78" t="e">
        <f t="shared" si="15"/>
        <v>#DIV/0!</v>
      </c>
    </row>
    <row r="277" spans="1:5" ht="15" x14ac:dyDescent="0.2">
      <c r="A277" s="431" t="s">
        <v>468</v>
      </c>
      <c r="B277" s="108"/>
      <c r="C277" s="78" t="e">
        <f t="shared" si="14"/>
        <v>#DIV/0!</v>
      </c>
      <c r="D277" s="108"/>
      <c r="E277" s="78" t="e">
        <f t="shared" si="15"/>
        <v>#DIV/0!</v>
      </c>
    </row>
    <row r="278" spans="1:5" ht="15" x14ac:dyDescent="0.25">
      <c r="A278" s="454" t="s">
        <v>469</v>
      </c>
      <c r="B278" s="108"/>
      <c r="C278" s="78" t="e">
        <f t="shared" si="14"/>
        <v>#DIV/0!</v>
      </c>
      <c r="D278" s="108"/>
      <c r="E278" s="78" t="e">
        <f t="shared" si="15"/>
        <v>#DIV/0!</v>
      </c>
    </row>
    <row r="279" spans="1:5" ht="15" x14ac:dyDescent="0.25">
      <c r="A279" s="454" t="s">
        <v>470</v>
      </c>
      <c r="B279" s="108"/>
      <c r="C279" s="78" t="e">
        <f t="shared" si="14"/>
        <v>#DIV/0!</v>
      </c>
      <c r="D279" s="108"/>
      <c r="E279" s="78" t="e">
        <f t="shared" si="15"/>
        <v>#DIV/0!</v>
      </c>
    </row>
    <row r="280" spans="1:5" ht="15" x14ac:dyDescent="0.2">
      <c r="A280" s="111" t="s">
        <v>451</v>
      </c>
      <c r="B280" s="108"/>
      <c r="C280" s="78" t="e">
        <f t="shared" si="14"/>
        <v>#DIV/0!</v>
      </c>
      <c r="D280" s="108"/>
      <c r="E280" s="78" t="e">
        <f t="shared" si="15"/>
        <v>#DIV/0!</v>
      </c>
    </row>
    <row r="281" spans="1:5" ht="15" x14ac:dyDescent="0.2">
      <c r="A281" s="111" t="s">
        <v>452</v>
      </c>
      <c r="B281" s="108"/>
      <c r="C281" s="78" t="e">
        <f t="shared" si="14"/>
        <v>#DIV/0!</v>
      </c>
      <c r="D281" s="108"/>
      <c r="E281" s="78" t="e">
        <f t="shared" si="15"/>
        <v>#DIV/0!</v>
      </c>
    </row>
    <row r="282" spans="1:5" ht="15" x14ac:dyDescent="0.2">
      <c r="A282" s="111" t="s">
        <v>265</v>
      </c>
      <c r="B282" s="108"/>
      <c r="C282" s="78" t="e">
        <f t="shared" ref="C282:C301" si="16">B282/B$302*100</f>
        <v>#DIV/0!</v>
      </c>
      <c r="D282" s="108"/>
      <c r="E282" s="78" t="e">
        <f t="shared" ref="E282:E301" si="17">D282/D$302*100</f>
        <v>#DIV/0!</v>
      </c>
    </row>
    <row r="283" spans="1:5" ht="15" x14ac:dyDescent="0.2">
      <c r="A283" s="111" t="s">
        <v>266</v>
      </c>
      <c r="B283" s="108"/>
      <c r="C283" s="78" t="e">
        <f t="shared" si="16"/>
        <v>#DIV/0!</v>
      </c>
      <c r="D283" s="108"/>
      <c r="E283" s="78" t="e">
        <f t="shared" si="17"/>
        <v>#DIV/0!</v>
      </c>
    </row>
    <row r="284" spans="1:5" ht="15" x14ac:dyDescent="0.2">
      <c r="A284" s="297" t="s">
        <v>311</v>
      </c>
      <c r="B284" s="108"/>
      <c r="C284" s="78" t="e">
        <f t="shared" si="16"/>
        <v>#DIV/0!</v>
      </c>
      <c r="D284" s="108"/>
      <c r="E284" s="78" t="e">
        <f t="shared" si="17"/>
        <v>#DIV/0!</v>
      </c>
    </row>
    <row r="285" spans="1:5" ht="15" x14ac:dyDescent="0.2">
      <c r="A285" s="297" t="s">
        <v>396</v>
      </c>
      <c r="B285" s="108"/>
      <c r="C285" s="78" t="e">
        <f t="shared" si="16"/>
        <v>#DIV/0!</v>
      </c>
      <c r="D285" s="108"/>
      <c r="E285" s="78" t="e">
        <f t="shared" si="17"/>
        <v>#DIV/0!</v>
      </c>
    </row>
    <row r="286" spans="1:5" ht="15" x14ac:dyDescent="0.2">
      <c r="A286" s="297" t="s">
        <v>397</v>
      </c>
      <c r="B286" s="108"/>
      <c r="C286" s="78" t="e">
        <f t="shared" si="16"/>
        <v>#DIV/0!</v>
      </c>
      <c r="D286" s="108"/>
      <c r="E286" s="78" t="e">
        <f t="shared" si="17"/>
        <v>#DIV/0!</v>
      </c>
    </row>
    <row r="287" spans="1:5" ht="15" x14ac:dyDescent="0.2">
      <c r="A287" s="111" t="s">
        <v>267</v>
      </c>
      <c r="B287" s="108"/>
      <c r="C287" s="78" t="e">
        <f t="shared" si="16"/>
        <v>#DIV/0!</v>
      </c>
      <c r="D287" s="108"/>
      <c r="E287" s="78" t="e">
        <f t="shared" si="17"/>
        <v>#DIV/0!</v>
      </c>
    </row>
    <row r="288" spans="1:5" ht="15" x14ac:dyDescent="0.2">
      <c r="A288" s="111" t="s">
        <v>268</v>
      </c>
      <c r="B288" s="108"/>
      <c r="C288" s="78" t="e">
        <f t="shared" si="16"/>
        <v>#DIV/0!</v>
      </c>
      <c r="D288" s="108"/>
      <c r="E288" s="78" t="e">
        <f t="shared" si="17"/>
        <v>#DIV/0!</v>
      </c>
    </row>
    <row r="289" spans="1:5" ht="15" x14ac:dyDescent="0.2">
      <c r="A289" s="111" t="s">
        <v>269</v>
      </c>
      <c r="B289" s="108"/>
      <c r="C289" s="78" t="e">
        <f t="shared" si="16"/>
        <v>#DIV/0!</v>
      </c>
      <c r="D289" s="108"/>
      <c r="E289" s="78" t="e">
        <f t="shared" si="17"/>
        <v>#DIV/0!</v>
      </c>
    </row>
    <row r="290" spans="1:5" ht="15" x14ac:dyDescent="0.2">
      <c r="A290" s="111" t="s">
        <v>296</v>
      </c>
      <c r="B290" s="108"/>
      <c r="C290" s="78" t="e">
        <f t="shared" si="16"/>
        <v>#DIV/0!</v>
      </c>
      <c r="D290" s="108"/>
      <c r="E290" s="78" t="e">
        <f t="shared" si="17"/>
        <v>#DIV/0!</v>
      </c>
    </row>
    <row r="291" spans="1:5" ht="15" x14ac:dyDescent="0.2">
      <c r="A291" s="111" t="s">
        <v>453</v>
      </c>
      <c r="B291" s="108"/>
      <c r="C291" s="78" t="e">
        <f t="shared" si="16"/>
        <v>#DIV/0!</v>
      </c>
      <c r="D291" s="108"/>
      <c r="E291" s="78" t="e">
        <f t="shared" si="17"/>
        <v>#DIV/0!</v>
      </c>
    </row>
    <row r="292" spans="1:5" ht="15" x14ac:dyDescent="0.2">
      <c r="A292" s="111" t="s">
        <v>454</v>
      </c>
      <c r="B292" s="108"/>
      <c r="C292" s="78" t="e">
        <f t="shared" si="16"/>
        <v>#DIV/0!</v>
      </c>
      <c r="D292" s="108"/>
      <c r="E292" s="78" t="e">
        <f t="shared" si="17"/>
        <v>#DIV/0!</v>
      </c>
    </row>
    <row r="293" spans="1:5" ht="15" x14ac:dyDescent="0.2">
      <c r="A293" s="111" t="s">
        <v>250</v>
      </c>
      <c r="B293" s="108"/>
      <c r="C293" s="78" t="e">
        <f t="shared" si="16"/>
        <v>#DIV/0!</v>
      </c>
      <c r="D293" s="108"/>
      <c r="E293" s="78" t="e">
        <f t="shared" si="17"/>
        <v>#DIV/0!</v>
      </c>
    </row>
    <row r="294" spans="1:5" ht="15" x14ac:dyDescent="0.2">
      <c r="A294" s="111" t="s">
        <v>251</v>
      </c>
      <c r="B294" s="108"/>
      <c r="C294" s="78" t="e">
        <f t="shared" si="16"/>
        <v>#DIV/0!</v>
      </c>
      <c r="D294" s="108"/>
      <c r="E294" s="78" t="e">
        <f t="shared" si="17"/>
        <v>#DIV/0!</v>
      </c>
    </row>
    <row r="295" spans="1:5" ht="15" x14ac:dyDescent="0.2">
      <c r="A295" s="297" t="s">
        <v>312</v>
      </c>
      <c r="B295" s="108"/>
      <c r="C295" s="78" t="e">
        <f t="shared" si="16"/>
        <v>#DIV/0!</v>
      </c>
      <c r="D295" s="108"/>
      <c r="E295" s="78" t="e">
        <f t="shared" si="17"/>
        <v>#DIV/0!</v>
      </c>
    </row>
    <row r="296" spans="1:5" ht="15" x14ac:dyDescent="0.2">
      <c r="A296" s="112" t="s">
        <v>264</v>
      </c>
      <c r="B296" s="108"/>
      <c r="C296" s="78" t="e">
        <f t="shared" si="16"/>
        <v>#DIV/0!</v>
      </c>
      <c r="D296" s="108"/>
      <c r="E296" s="78" t="e">
        <f t="shared" si="17"/>
        <v>#DIV/0!</v>
      </c>
    </row>
    <row r="297" spans="1:5" ht="15" x14ac:dyDescent="0.2">
      <c r="A297" s="112" t="s">
        <v>270</v>
      </c>
      <c r="B297" s="108"/>
      <c r="C297" s="78" t="e">
        <f t="shared" si="16"/>
        <v>#DIV/0!</v>
      </c>
      <c r="D297" s="108"/>
      <c r="E297" s="78" t="e">
        <f t="shared" si="17"/>
        <v>#DIV/0!</v>
      </c>
    </row>
    <row r="298" spans="1:5" ht="15" x14ac:dyDescent="0.2">
      <c r="A298" s="296" t="s">
        <v>313</v>
      </c>
      <c r="B298" s="108"/>
      <c r="C298" s="78" t="e">
        <f t="shared" si="16"/>
        <v>#DIV/0!</v>
      </c>
      <c r="D298" s="108"/>
      <c r="E298" s="78" t="e">
        <f t="shared" si="17"/>
        <v>#DIV/0!</v>
      </c>
    </row>
    <row r="299" spans="1:5" ht="15" x14ac:dyDescent="0.2">
      <c r="A299" s="180" t="s">
        <v>352</v>
      </c>
      <c r="B299" s="108"/>
      <c r="C299" s="78" t="e">
        <f t="shared" si="16"/>
        <v>#DIV/0!</v>
      </c>
      <c r="D299" s="108"/>
      <c r="E299" s="78" t="e">
        <f t="shared" si="17"/>
        <v>#DIV/0!</v>
      </c>
    </row>
    <row r="300" spans="1:5" ht="15" x14ac:dyDescent="0.2">
      <c r="A300" s="180" t="s">
        <v>353</v>
      </c>
      <c r="B300" s="108"/>
      <c r="C300" s="78" t="e">
        <f t="shared" si="16"/>
        <v>#DIV/0!</v>
      </c>
      <c r="D300" s="108"/>
      <c r="E300" s="78" t="e">
        <f t="shared" si="17"/>
        <v>#DIV/0!</v>
      </c>
    </row>
    <row r="301" spans="1:5" ht="15" thickBot="1" x14ac:dyDescent="0.25">
      <c r="A301" s="113" t="s">
        <v>460</v>
      </c>
      <c r="B301" s="108"/>
      <c r="C301" s="78" t="e">
        <f t="shared" si="16"/>
        <v>#DIV/0!</v>
      </c>
      <c r="D301" s="108"/>
      <c r="E301" s="78" t="e">
        <f t="shared" si="17"/>
        <v>#DIV/0!</v>
      </c>
    </row>
    <row r="302" spans="1:5" ht="16.5" thickBot="1" x14ac:dyDescent="0.3">
      <c r="A302" s="622" t="s">
        <v>239</v>
      </c>
      <c r="B302" s="623">
        <f>SUM(B210:B301)</f>
        <v>0</v>
      </c>
      <c r="C302" s="641"/>
      <c r="D302" s="623">
        <f>SUM(D210:D301)</f>
        <v>0</v>
      </c>
      <c r="E302" s="642"/>
    </row>
    <row r="303" spans="1:5" ht="16.5" thickBot="1" x14ac:dyDescent="0.3">
      <c r="A303" s="198" t="s">
        <v>257</v>
      </c>
      <c r="B303" s="307">
        <f>'Plan2 - UTI'!C73</f>
        <v>0</v>
      </c>
      <c r="D303" s="308">
        <f>SUM('Plan3 - UTINeo'!C50:C54)</f>
        <v>0</v>
      </c>
      <c r="E303" s="26"/>
    </row>
    <row r="304" spans="1:5" ht="15" thickBot="1" x14ac:dyDescent="0.25">
      <c r="A304" s="20"/>
      <c r="B304" s="27"/>
      <c r="C304" s="31"/>
      <c r="D304" s="27"/>
      <c r="E304" s="26"/>
    </row>
    <row r="305" spans="1:5" ht="16.5" thickBot="1" x14ac:dyDescent="0.3">
      <c r="A305" s="597" t="s">
        <v>41</v>
      </c>
      <c r="B305" s="627" t="s">
        <v>189</v>
      </c>
      <c r="C305" s="599"/>
      <c r="D305" s="600" t="s">
        <v>80</v>
      </c>
      <c r="E305" s="601"/>
    </row>
    <row r="306" spans="1:5" ht="25.5" customHeight="1" thickBot="1" x14ac:dyDescent="0.25">
      <c r="A306" s="114" t="s">
        <v>235</v>
      </c>
      <c r="B306" s="115" t="s">
        <v>236</v>
      </c>
      <c r="C306" s="115" t="s">
        <v>237</v>
      </c>
      <c r="D306" s="115" t="s">
        <v>238</v>
      </c>
      <c r="E306" s="115" t="s">
        <v>237</v>
      </c>
    </row>
    <row r="307" spans="1:5" ht="14.25" x14ac:dyDescent="0.2">
      <c r="A307" s="453" t="s">
        <v>329</v>
      </c>
      <c r="B307" s="107"/>
      <c r="C307" s="110" t="e">
        <f t="shared" ref="C307:C315" si="18">B307/B$399*100</f>
        <v>#DIV/0!</v>
      </c>
      <c r="D307" s="107"/>
      <c r="E307" s="110" t="e">
        <f t="shared" ref="E307:E315" si="19">D307/D$399*100</f>
        <v>#DIV/0!</v>
      </c>
    </row>
    <row r="308" spans="1:5" ht="14.25" x14ac:dyDescent="0.2">
      <c r="A308" s="111" t="s">
        <v>327</v>
      </c>
      <c r="B308" s="108"/>
      <c r="C308" s="78" t="e">
        <f t="shared" si="18"/>
        <v>#DIV/0!</v>
      </c>
      <c r="D308" s="108"/>
      <c r="E308" s="78" t="e">
        <f t="shared" si="19"/>
        <v>#DIV/0!</v>
      </c>
    </row>
    <row r="309" spans="1:5" ht="12.75" customHeight="1" x14ac:dyDescent="0.2">
      <c r="A309" s="111" t="s">
        <v>328</v>
      </c>
      <c r="B309" s="108"/>
      <c r="C309" s="78" t="e">
        <f t="shared" si="18"/>
        <v>#DIV/0!</v>
      </c>
      <c r="D309" s="108"/>
      <c r="E309" s="78" t="e">
        <f t="shared" si="19"/>
        <v>#DIV/0!</v>
      </c>
    </row>
    <row r="310" spans="1:5" ht="12.75" customHeight="1" x14ac:dyDescent="0.2">
      <c r="A310" s="111" t="s">
        <v>259</v>
      </c>
      <c r="B310" s="108"/>
      <c r="C310" s="78" t="e">
        <f t="shared" si="18"/>
        <v>#DIV/0!</v>
      </c>
      <c r="D310" s="108"/>
      <c r="E310" s="78" t="e">
        <f t="shared" si="19"/>
        <v>#DIV/0!</v>
      </c>
    </row>
    <row r="311" spans="1:5" ht="12.75" customHeight="1" x14ac:dyDescent="0.2">
      <c r="A311" s="111" t="s">
        <v>260</v>
      </c>
      <c r="B311" s="108"/>
      <c r="C311" s="78" t="e">
        <f t="shared" si="18"/>
        <v>#DIV/0!</v>
      </c>
      <c r="D311" s="108"/>
      <c r="E311" s="78" t="e">
        <f t="shared" si="19"/>
        <v>#DIV/0!</v>
      </c>
    </row>
    <row r="312" spans="1:5" ht="12.75" customHeight="1" x14ac:dyDescent="0.2">
      <c r="A312" s="111" t="s">
        <v>261</v>
      </c>
      <c r="B312" s="108"/>
      <c r="C312" s="78" t="e">
        <f t="shared" si="18"/>
        <v>#DIV/0!</v>
      </c>
      <c r="D312" s="108"/>
      <c r="E312" s="78" t="e">
        <f t="shared" si="19"/>
        <v>#DIV/0!</v>
      </c>
    </row>
    <row r="313" spans="1:5" ht="12.75" customHeight="1" x14ac:dyDescent="0.2">
      <c r="A313" s="111" t="s">
        <v>262</v>
      </c>
      <c r="B313" s="108"/>
      <c r="C313" s="78" t="e">
        <f t="shared" si="18"/>
        <v>#DIV/0!</v>
      </c>
      <c r="D313" s="108"/>
      <c r="E313" s="78" t="e">
        <f t="shared" si="19"/>
        <v>#DIV/0!</v>
      </c>
    </row>
    <row r="314" spans="1:5" ht="12.75" customHeight="1" x14ac:dyDescent="0.2">
      <c r="A314" s="111" t="s">
        <v>263</v>
      </c>
      <c r="B314" s="108"/>
      <c r="C314" s="78" t="e">
        <f t="shared" si="18"/>
        <v>#DIV/0!</v>
      </c>
      <c r="D314" s="108"/>
      <c r="E314" s="78" t="e">
        <f t="shared" si="19"/>
        <v>#DIV/0!</v>
      </c>
    </row>
    <row r="315" spans="1:5" ht="12.75" customHeight="1" x14ac:dyDescent="0.2">
      <c r="A315" s="111" t="s">
        <v>332</v>
      </c>
      <c r="B315" s="108"/>
      <c r="C315" s="78" t="e">
        <f t="shared" si="18"/>
        <v>#DIV/0!</v>
      </c>
      <c r="D315" s="108"/>
      <c r="E315" s="78" t="e">
        <f t="shared" si="19"/>
        <v>#DIV/0!</v>
      </c>
    </row>
    <row r="316" spans="1:5" ht="15" x14ac:dyDescent="0.2">
      <c r="A316" s="111" t="s">
        <v>462</v>
      </c>
      <c r="B316" s="108"/>
      <c r="C316" s="78" t="e">
        <f t="shared" ref="C316:C379" si="20">B316/B$399*100</f>
        <v>#DIV/0!</v>
      </c>
      <c r="D316" s="108"/>
      <c r="E316" s="78" t="e">
        <f t="shared" ref="E316:E379" si="21">D316/D$399*100</f>
        <v>#DIV/0!</v>
      </c>
    </row>
    <row r="317" spans="1:5" ht="15" x14ac:dyDescent="0.25">
      <c r="A317" s="454" t="s">
        <v>463</v>
      </c>
      <c r="B317" s="108"/>
      <c r="C317" s="78" t="e">
        <f t="shared" si="20"/>
        <v>#DIV/0!</v>
      </c>
      <c r="D317" s="108"/>
      <c r="E317" s="78" t="e">
        <f t="shared" si="21"/>
        <v>#DIV/0!</v>
      </c>
    </row>
    <row r="318" spans="1:5" ht="15" x14ac:dyDescent="0.25">
      <c r="A318" s="454" t="s">
        <v>464</v>
      </c>
      <c r="B318" s="108"/>
      <c r="C318" s="78" t="e">
        <f t="shared" si="20"/>
        <v>#DIV/0!</v>
      </c>
      <c r="D318" s="108"/>
      <c r="E318" s="78" t="e">
        <f t="shared" si="21"/>
        <v>#DIV/0!</v>
      </c>
    </row>
    <row r="319" spans="1:5" ht="15" x14ac:dyDescent="0.2">
      <c r="A319" s="111" t="s">
        <v>448</v>
      </c>
      <c r="B319" s="108"/>
      <c r="C319" s="78" t="e">
        <f t="shared" si="20"/>
        <v>#DIV/0!</v>
      </c>
      <c r="D319" s="108"/>
      <c r="E319" s="78" t="e">
        <f t="shared" si="21"/>
        <v>#DIV/0!</v>
      </c>
    </row>
    <row r="320" spans="1:5" ht="15" x14ac:dyDescent="0.2">
      <c r="A320" s="111" t="s">
        <v>447</v>
      </c>
      <c r="B320" s="108"/>
      <c r="C320" s="78" t="e">
        <f t="shared" si="20"/>
        <v>#DIV/0!</v>
      </c>
      <c r="D320" s="108"/>
      <c r="E320" s="78" t="e">
        <f t="shared" si="21"/>
        <v>#DIV/0!</v>
      </c>
    </row>
    <row r="321" spans="1:5" ht="15" x14ac:dyDescent="0.2">
      <c r="A321" s="111" t="s">
        <v>258</v>
      </c>
      <c r="B321" s="108"/>
      <c r="C321" s="78" t="e">
        <f t="shared" si="20"/>
        <v>#DIV/0!</v>
      </c>
      <c r="D321" s="108"/>
      <c r="E321" s="78" t="e">
        <f t="shared" si="21"/>
        <v>#DIV/0!</v>
      </c>
    </row>
    <row r="322" spans="1:5" ht="15" x14ac:dyDescent="0.2">
      <c r="A322" s="111" t="s">
        <v>297</v>
      </c>
      <c r="B322" s="108"/>
      <c r="C322" s="78" t="e">
        <f t="shared" si="20"/>
        <v>#DIV/0!</v>
      </c>
      <c r="D322" s="108"/>
      <c r="E322" s="78" t="e">
        <f t="shared" si="21"/>
        <v>#DIV/0!</v>
      </c>
    </row>
    <row r="323" spans="1:5" ht="15" x14ac:dyDescent="0.2">
      <c r="A323" s="297" t="s">
        <v>307</v>
      </c>
      <c r="B323" s="108"/>
      <c r="C323" s="78" t="e">
        <f t="shared" si="20"/>
        <v>#DIV/0!</v>
      </c>
      <c r="D323" s="108"/>
      <c r="E323" s="78" t="e">
        <f t="shared" si="21"/>
        <v>#DIV/0!</v>
      </c>
    </row>
    <row r="324" spans="1:5" ht="15" x14ac:dyDescent="0.2">
      <c r="A324" s="111" t="s">
        <v>333</v>
      </c>
      <c r="B324" s="108"/>
      <c r="C324" s="78" t="e">
        <f t="shared" si="20"/>
        <v>#DIV/0!</v>
      </c>
      <c r="D324" s="108"/>
      <c r="E324" s="78" t="e">
        <f t="shared" si="21"/>
        <v>#DIV/0!</v>
      </c>
    </row>
    <row r="325" spans="1:5" ht="12.75" customHeight="1" x14ac:dyDescent="0.2">
      <c r="A325" s="432" t="s">
        <v>334</v>
      </c>
      <c r="B325" s="108"/>
      <c r="C325" s="78" t="e">
        <f t="shared" si="20"/>
        <v>#DIV/0!</v>
      </c>
      <c r="D325" s="108"/>
      <c r="E325" s="78" t="e">
        <f t="shared" si="21"/>
        <v>#DIV/0!</v>
      </c>
    </row>
    <row r="326" spans="1:5" ht="12.75" customHeight="1" x14ac:dyDescent="0.2">
      <c r="A326" s="432" t="s">
        <v>335</v>
      </c>
      <c r="B326" s="108"/>
      <c r="C326" s="78" t="e">
        <f t="shared" si="20"/>
        <v>#DIV/0!</v>
      </c>
      <c r="D326" s="108"/>
      <c r="E326" s="78" t="e">
        <f t="shared" si="21"/>
        <v>#DIV/0!</v>
      </c>
    </row>
    <row r="327" spans="1:5" ht="12.75" customHeight="1" x14ac:dyDescent="0.2">
      <c r="A327" s="180" t="s">
        <v>351</v>
      </c>
      <c r="B327" s="108"/>
      <c r="C327" s="78" t="e">
        <f t="shared" si="20"/>
        <v>#DIV/0!</v>
      </c>
      <c r="D327" s="108"/>
      <c r="E327" s="78" t="e">
        <f t="shared" si="21"/>
        <v>#DIV/0!</v>
      </c>
    </row>
    <row r="328" spans="1:5" ht="12.75" customHeight="1" x14ac:dyDescent="0.25">
      <c r="A328" s="454" t="s">
        <v>275</v>
      </c>
      <c r="B328" s="108"/>
      <c r="C328" s="78" t="e">
        <f t="shared" si="20"/>
        <v>#DIV/0!</v>
      </c>
      <c r="D328" s="108"/>
      <c r="E328" s="78" t="e">
        <f t="shared" si="21"/>
        <v>#DIV/0!</v>
      </c>
    </row>
    <row r="329" spans="1:5" ht="12.75" customHeight="1" x14ac:dyDescent="0.25">
      <c r="A329" s="454" t="s">
        <v>271</v>
      </c>
      <c r="B329" s="108"/>
      <c r="C329" s="78" t="e">
        <f t="shared" si="20"/>
        <v>#DIV/0!</v>
      </c>
      <c r="D329" s="108"/>
      <c r="E329" s="78" t="e">
        <f t="shared" si="21"/>
        <v>#DIV/0!</v>
      </c>
    </row>
    <row r="330" spans="1:5" ht="12.75" customHeight="1" x14ac:dyDescent="0.25">
      <c r="A330" s="454" t="s">
        <v>272</v>
      </c>
      <c r="B330" s="108"/>
      <c r="C330" s="78" t="e">
        <f t="shared" si="20"/>
        <v>#DIV/0!</v>
      </c>
      <c r="D330" s="108"/>
      <c r="E330" s="78" t="e">
        <f t="shared" si="21"/>
        <v>#DIV/0!</v>
      </c>
    </row>
    <row r="331" spans="1:5" ht="12.75" customHeight="1" x14ac:dyDescent="0.25">
      <c r="A331" s="454" t="s">
        <v>355</v>
      </c>
      <c r="B331" s="108"/>
      <c r="C331" s="78" t="e">
        <f t="shared" si="20"/>
        <v>#DIV/0!</v>
      </c>
      <c r="D331" s="108"/>
      <c r="E331" s="78" t="e">
        <f t="shared" si="21"/>
        <v>#DIV/0!</v>
      </c>
    </row>
    <row r="332" spans="1:5" ht="12.75" customHeight="1" x14ac:dyDescent="0.25">
      <c r="A332" s="454" t="s">
        <v>354</v>
      </c>
      <c r="B332" s="108"/>
      <c r="C332" s="78" t="e">
        <f t="shared" si="20"/>
        <v>#DIV/0!</v>
      </c>
      <c r="D332" s="108"/>
      <c r="E332" s="78" t="e">
        <f t="shared" si="21"/>
        <v>#DIV/0!</v>
      </c>
    </row>
    <row r="333" spans="1:5" ht="12.75" customHeight="1" x14ac:dyDescent="0.25">
      <c r="A333" s="454" t="s">
        <v>402</v>
      </c>
      <c r="B333" s="108"/>
      <c r="C333" s="78" t="e">
        <f t="shared" si="20"/>
        <v>#DIV/0!</v>
      </c>
      <c r="D333" s="108"/>
      <c r="E333" s="78" t="e">
        <f t="shared" si="21"/>
        <v>#DIV/0!</v>
      </c>
    </row>
    <row r="334" spans="1:5" ht="12.75" customHeight="1" x14ac:dyDescent="0.25">
      <c r="A334" s="454" t="s">
        <v>403</v>
      </c>
      <c r="B334" s="108"/>
      <c r="C334" s="78" t="e">
        <f t="shared" si="20"/>
        <v>#DIV/0!</v>
      </c>
      <c r="D334" s="108"/>
      <c r="E334" s="78" t="e">
        <f t="shared" si="21"/>
        <v>#DIV/0!</v>
      </c>
    </row>
    <row r="335" spans="1:5" ht="12.75" customHeight="1" x14ac:dyDescent="0.2">
      <c r="A335" s="111" t="s">
        <v>247</v>
      </c>
      <c r="B335" s="108"/>
      <c r="C335" s="78" t="e">
        <f t="shared" si="20"/>
        <v>#DIV/0!</v>
      </c>
      <c r="D335" s="108"/>
      <c r="E335" s="78" t="e">
        <f t="shared" si="21"/>
        <v>#DIV/0!</v>
      </c>
    </row>
    <row r="336" spans="1:5" ht="12.75" customHeight="1" x14ac:dyDescent="0.2">
      <c r="A336" s="111" t="s">
        <v>248</v>
      </c>
      <c r="B336" s="108"/>
      <c r="C336" s="78" t="e">
        <f t="shared" si="20"/>
        <v>#DIV/0!</v>
      </c>
      <c r="D336" s="108"/>
      <c r="E336" s="78" t="e">
        <f t="shared" si="21"/>
        <v>#DIV/0!</v>
      </c>
    </row>
    <row r="337" spans="1:5" ht="12.75" customHeight="1" x14ac:dyDescent="0.2">
      <c r="A337" s="111" t="s">
        <v>246</v>
      </c>
      <c r="B337" s="108"/>
      <c r="C337" s="78" t="e">
        <f t="shared" si="20"/>
        <v>#DIV/0!</v>
      </c>
      <c r="D337" s="108"/>
      <c r="E337" s="78" t="e">
        <f t="shared" si="21"/>
        <v>#DIV/0!</v>
      </c>
    </row>
    <row r="338" spans="1:5" ht="12.75" customHeight="1" x14ac:dyDescent="0.2">
      <c r="A338" s="111" t="s">
        <v>249</v>
      </c>
      <c r="B338" s="108"/>
      <c r="C338" s="78" t="e">
        <f t="shared" si="20"/>
        <v>#DIV/0!</v>
      </c>
      <c r="D338" s="108"/>
      <c r="E338" s="78" t="e">
        <f t="shared" si="21"/>
        <v>#DIV/0!</v>
      </c>
    </row>
    <row r="339" spans="1:5" ht="12.75" customHeight="1" x14ac:dyDescent="0.2">
      <c r="A339" s="111" t="s">
        <v>330</v>
      </c>
      <c r="B339" s="108"/>
      <c r="C339" s="78" t="e">
        <f t="shared" si="20"/>
        <v>#DIV/0!</v>
      </c>
      <c r="D339" s="108"/>
      <c r="E339" s="78" t="e">
        <f t="shared" si="21"/>
        <v>#DIV/0!</v>
      </c>
    </row>
    <row r="340" spans="1:5" ht="12.75" customHeight="1" x14ac:dyDescent="0.2">
      <c r="A340" s="111" t="s">
        <v>331</v>
      </c>
      <c r="B340" s="108"/>
      <c r="C340" s="78" t="e">
        <f t="shared" si="20"/>
        <v>#DIV/0!</v>
      </c>
      <c r="D340" s="108"/>
      <c r="E340" s="78" t="e">
        <f t="shared" si="21"/>
        <v>#DIV/0!</v>
      </c>
    </row>
    <row r="341" spans="1:5" ht="12.75" customHeight="1" x14ac:dyDescent="0.2">
      <c r="A341" s="111" t="s">
        <v>274</v>
      </c>
      <c r="B341" s="108"/>
      <c r="C341" s="78" t="e">
        <f t="shared" si="20"/>
        <v>#DIV/0!</v>
      </c>
      <c r="D341" s="108"/>
      <c r="E341" s="78" t="e">
        <f t="shared" si="21"/>
        <v>#DIV/0!</v>
      </c>
    </row>
    <row r="342" spans="1:5" ht="12.75" customHeight="1" x14ac:dyDescent="0.2">
      <c r="A342" s="111" t="s">
        <v>306</v>
      </c>
      <c r="B342" s="108"/>
      <c r="C342" s="78" t="e">
        <f t="shared" si="20"/>
        <v>#DIV/0!</v>
      </c>
      <c r="D342" s="108"/>
      <c r="E342" s="78" t="e">
        <f t="shared" si="21"/>
        <v>#DIV/0!</v>
      </c>
    </row>
    <row r="343" spans="1:5" ht="12.75" customHeight="1" x14ac:dyDescent="0.2">
      <c r="A343" s="111" t="s">
        <v>273</v>
      </c>
      <c r="B343" s="108"/>
      <c r="C343" s="78" t="e">
        <f t="shared" si="20"/>
        <v>#DIV/0!</v>
      </c>
      <c r="D343" s="108"/>
      <c r="E343" s="78" t="e">
        <f t="shared" si="21"/>
        <v>#DIV/0!</v>
      </c>
    </row>
    <row r="344" spans="1:5" ht="12.75" customHeight="1" x14ac:dyDescent="0.2">
      <c r="A344" s="296" t="s">
        <v>309</v>
      </c>
      <c r="B344" s="108"/>
      <c r="C344" s="78" t="e">
        <f t="shared" si="20"/>
        <v>#DIV/0!</v>
      </c>
      <c r="D344" s="108"/>
      <c r="E344" s="78" t="e">
        <f t="shared" si="21"/>
        <v>#DIV/0!</v>
      </c>
    </row>
    <row r="345" spans="1:5" ht="12.75" customHeight="1" x14ac:dyDescent="0.2">
      <c r="A345" s="296" t="s">
        <v>310</v>
      </c>
      <c r="B345" s="108"/>
      <c r="C345" s="78" t="e">
        <f t="shared" si="20"/>
        <v>#DIV/0!</v>
      </c>
      <c r="D345" s="108"/>
      <c r="E345" s="78" t="e">
        <f t="shared" si="21"/>
        <v>#DIV/0!</v>
      </c>
    </row>
    <row r="346" spans="1:5" ht="12.75" customHeight="1" x14ac:dyDescent="0.25">
      <c r="A346" s="454" t="s">
        <v>394</v>
      </c>
      <c r="B346" s="108"/>
      <c r="C346" s="78" t="e">
        <f t="shared" si="20"/>
        <v>#DIV/0!</v>
      </c>
      <c r="D346" s="108"/>
      <c r="E346" s="78" t="e">
        <f t="shared" si="21"/>
        <v>#DIV/0!</v>
      </c>
    </row>
    <row r="347" spans="1:5" ht="12.75" customHeight="1" x14ac:dyDescent="0.2">
      <c r="A347" s="111" t="s">
        <v>395</v>
      </c>
      <c r="B347" s="108"/>
      <c r="C347" s="78" t="e">
        <f t="shared" si="20"/>
        <v>#DIV/0!</v>
      </c>
      <c r="D347" s="108"/>
      <c r="E347" s="78" t="e">
        <f t="shared" si="21"/>
        <v>#DIV/0!</v>
      </c>
    </row>
    <row r="348" spans="1:5" ht="12.75" customHeight="1" x14ac:dyDescent="0.2">
      <c r="A348" s="111" t="s">
        <v>373</v>
      </c>
      <c r="B348" s="108"/>
      <c r="C348" s="78" t="e">
        <f t="shared" si="20"/>
        <v>#DIV/0!</v>
      </c>
      <c r="D348" s="108"/>
      <c r="E348" s="78" t="e">
        <f t="shared" si="21"/>
        <v>#DIV/0!</v>
      </c>
    </row>
    <row r="349" spans="1:5" ht="15" x14ac:dyDescent="0.2">
      <c r="A349" s="112" t="s">
        <v>374</v>
      </c>
      <c r="B349" s="108"/>
      <c r="C349" s="78" t="e">
        <f t="shared" si="20"/>
        <v>#DIV/0!</v>
      </c>
      <c r="D349" s="108"/>
      <c r="E349" s="78" t="e">
        <f t="shared" si="21"/>
        <v>#DIV/0!</v>
      </c>
    </row>
    <row r="350" spans="1:5" ht="15" x14ac:dyDescent="0.2">
      <c r="A350" s="112" t="s">
        <v>375</v>
      </c>
      <c r="B350" s="108"/>
      <c r="C350" s="78" t="e">
        <f t="shared" si="20"/>
        <v>#DIV/0!</v>
      </c>
      <c r="D350" s="108"/>
      <c r="E350" s="78" t="e">
        <f t="shared" si="21"/>
        <v>#DIV/0!</v>
      </c>
    </row>
    <row r="351" spans="1:5" ht="13.5" customHeight="1" x14ac:dyDescent="0.2">
      <c r="A351" s="296" t="s">
        <v>376</v>
      </c>
      <c r="B351" s="108"/>
      <c r="C351" s="78" t="e">
        <f t="shared" si="20"/>
        <v>#DIV/0!</v>
      </c>
      <c r="D351" s="108"/>
      <c r="E351" s="78" t="e">
        <f t="shared" si="21"/>
        <v>#DIV/0!</v>
      </c>
    </row>
    <row r="352" spans="1:5" ht="15" x14ac:dyDescent="0.2">
      <c r="A352" s="296" t="s">
        <v>377</v>
      </c>
      <c r="B352" s="108"/>
      <c r="C352" s="78" t="e">
        <f t="shared" si="20"/>
        <v>#DIV/0!</v>
      </c>
      <c r="D352" s="108"/>
      <c r="E352" s="78" t="e">
        <f t="shared" si="21"/>
        <v>#DIV/0!</v>
      </c>
    </row>
    <row r="353" spans="1:5" ht="15" x14ac:dyDescent="0.2">
      <c r="A353" s="112" t="s">
        <v>379</v>
      </c>
      <c r="B353" s="108"/>
      <c r="C353" s="78" t="e">
        <f t="shared" si="20"/>
        <v>#DIV/0!</v>
      </c>
      <c r="D353" s="108"/>
      <c r="E353" s="78" t="e">
        <f t="shared" si="21"/>
        <v>#DIV/0!</v>
      </c>
    </row>
    <row r="354" spans="1:5" ht="15" x14ac:dyDescent="0.2">
      <c r="A354" s="112" t="s">
        <v>378</v>
      </c>
      <c r="B354" s="108"/>
      <c r="C354" s="78" t="e">
        <f t="shared" si="20"/>
        <v>#DIV/0!</v>
      </c>
      <c r="D354" s="108"/>
      <c r="E354" s="78" t="e">
        <f t="shared" si="21"/>
        <v>#DIV/0!</v>
      </c>
    </row>
    <row r="355" spans="1:5" ht="12.75" customHeight="1" x14ac:dyDescent="0.2">
      <c r="A355" s="111" t="s">
        <v>387</v>
      </c>
      <c r="B355" s="108"/>
      <c r="C355" s="78" t="e">
        <f t="shared" si="20"/>
        <v>#DIV/0!</v>
      </c>
      <c r="D355" s="108"/>
      <c r="E355" s="78" t="e">
        <f t="shared" si="21"/>
        <v>#DIV/0!</v>
      </c>
    </row>
    <row r="356" spans="1:5" ht="12.75" customHeight="1" x14ac:dyDescent="0.2">
      <c r="A356" s="111" t="s">
        <v>388</v>
      </c>
      <c r="B356" s="108"/>
      <c r="C356" s="78" t="e">
        <f t="shared" si="20"/>
        <v>#DIV/0!</v>
      </c>
      <c r="D356" s="108"/>
      <c r="E356" s="78" t="e">
        <f t="shared" si="21"/>
        <v>#DIV/0!</v>
      </c>
    </row>
    <row r="357" spans="1:5" ht="15" x14ac:dyDescent="0.2">
      <c r="A357" s="111" t="s">
        <v>389</v>
      </c>
      <c r="B357" s="108"/>
      <c r="C357" s="78" t="e">
        <f t="shared" si="20"/>
        <v>#DIV/0!</v>
      </c>
      <c r="D357" s="108"/>
      <c r="E357" s="78" t="e">
        <f t="shared" si="21"/>
        <v>#DIV/0!</v>
      </c>
    </row>
    <row r="358" spans="1:5" ht="15" x14ac:dyDescent="0.2">
      <c r="A358" s="297" t="s">
        <v>390</v>
      </c>
      <c r="B358" s="108"/>
      <c r="C358" s="78" t="e">
        <f t="shared" si="20"/>
        <v>#DIV/0!</v>
      </c>
      <c r="D358" s="108"/>
      <c r="E358" s="78" t="e">
        <f t="shared" si="21"/>
        <v>#DIV/0!</v>
      </c>
    </row>
    <row r="359" spans="1:5" ht="15" x14ac:dyDescent="0.2">
      <c r="A359" s="296" t="s">
        <v>391</v>
      </c>
      <c r="B359" s="108"/>
      <c r="C359" s="78" t="e">
        <f t="shared" si="20"/>
        <v>#DIV/0!</v>
      </c>
      <c r="D359" s="108"/>
      <c r="E359" s="78" t="e">
        <f t="shared" si="21"/>
        <v>#DIV/0!</v>
      </c>
    </row>
    <row r="360" spans="1:5" ht="15" x14ac:dyDescent="0.2">
      <c r="A360" s="111" t="s">
        <v>393</v>
      </c>
      <c r="B360" s="108"/>
      <c r="C360" s="78" t="e">
        <f t="shared" si="20"/>
        <v>#DIV/0!</v>
      </c>
      <c r="D360" s="108"/>
      <c r="E360" s="78" t="e">
        <f t="shared" si="21"/>
        <v>#DIV/0!</v>
      </c>
    </row>
    <row r="361" spans="1:5" ht="15" x14ac:dyDescent="0.2">
      <c r="A361" s="111" t="s">
        <v>392</v>
      </c>
      <c r="B361" s="108"/>
      <c r="C361" s="78" t="e">
        <f t="shared" si="20"/>
        <v>#DIV/0!</v>
      </c>
      <c r="D361" s="108"/>
      <c r="E361" s="78" t="e">
        <f t="shared" si="21"/>
        <v>#DIV/0!</v>
      </c>
    </row>
    <row r="362" spans="1:5" ht="15" x14ac:dyDescent="0.2">
      <c r="A362" s="111" t="s">
        <v>386</v>
      </c>
      <c r="B362" s="108"/>
      <c r="C362" s="78" t="e">
        <f t="shared" si="20"/>
        <v>#DIV/0!</v>
      </c>
      <c r="D362" s="108"/>
      <c r="E362" s="78" t="e">
        <f t="shared" si="21"/>
        <v>#DIV/0!</v>
      </c>
    </row>
    <row r="363" spans="1:5" ht="15" x14ac:dyDescent="0.2">
      <c r="A363" s="111" t="s">
        <v>380</v>
      </c>
      <c r="B363" s="108"/>
      <c r="C363" s="78" t="e">
        <f t="shared" si="20"/>
        <v>#DIV/0!</v>
      </c>
      <c r="D363" s="108"/>
      <c r="E363" s="78" t="e">
        <f t="shared" si="21"/>
        <v>#DIV/0!</v>
      </c>
    </row>
    <row r="364" spans="1:5" ht="13.5" customHeight="1" x14ac:dyDescent="0.2">
      <c r="A364" s="111" t="s">
        <v>381</v>
      </c>
      <c r="B364" s="108"/>
      <c r="C364" s="78" t="e">
        <f t="shared" si="20"/>
        <v>#DIV/0!</v>
      </c>
      <c r="D364" s="108"/>
      <c r="E364" s="78" t="e">
        <f t="shared" si="21"/>
        <v>#DIV/0!</v>
      </c>
    </row>
    <row r="365" spans="1:5" ht="15" x14ac:dyDescent="0.2">
      <c r="A365" s="297" t="s">
        <v>382</v>
      </c>
      <c r="B365" s="108"/>
      <c r="C365" s="78" t="e">
        <f t="shared" si="20"/>
        <v>#DIV/0!</v>
      </c>
      <c r="D365" s="108"/>
      <c r="E365" s="78" t="e">
        <f t="shared" si="21"/>
        <v>#DIV/0!</v>
      </c>
    </row>
    <row r="366" spans="1:5" ht="15" x14ac:dyDescent="0.2">
      <c r="A366" s="296" t="s">
        <v>383</v>
      </c>
      <c r="B366" s="108"/>
      <c r="C366" s="78" t="e">
        <f t="shared" si="20"/>
        <v>#DIV/0!</v>
      </c>
      <c r="D366" s="108"/>
      <c r="E366" s="78" t="e">
        <f t="shared" si="21"/>
        <v>#DIV/0!</v>
      </c>
    </row>
    <row r="367" spans="1:5" ht="15" x14ac:dyDescent="0.2">
      <c r="A367" s="111" t="s">
        <v>385</v>
      </c>
      <c r="B367" s="108"/>
      <c r="C367" s="78" t="e">
        <f t="shared" si="20"/>
        <v>#DIV/0!</v>
      </c>
      <c r="D367" s="108"/>
      <c r="E367" s="78" t="e">
        <f t="shared" si="21"/>
        <v>#DIV/0!</v>
      </c>
    </row>
    <row r="368" spans="1:5" ht="15" x14ac:dyDescent="0.2">
      <c r="A368" s="111" t="s">
        <v>384</v>
      </c>
      <c r="B368" s="108"/>
      <c r="C368" s="78" t="e">
        <f t="shared" si="20"/>
        <v>#DIV/0!</v>
      </c>
      <c r="D368" s="108"/>
      <c r="E368" s="78" t="e">
        <f t="shared" si="21"/>
        <v>#DIV/0!</v>
      </c>
    </row>
    <row r="369" spans="1:5" ht="15" x14ac:dyDescent="0.2">
      <c r="A369" s="431" t="s">
        <v>465</v>
      </c>
      <c r="B369" s="108"/>
      <c r="C369" s="78" t="e">
        <f t="shared" si="20"/>
        <v>#DIV/0!</v>
      </c>
      <c r="D369" s="108"/>
      <c r="E369" s="78" t="e">
        <f t="shared" si="21"/>
        <v>#DIV/0!</v>
      </c>
    </row>
    <row r="370" spans="1:5" ht="15" x14ac:dyDescent="0.25">
      <c r="A370" s="454" t="s">
        <v>466</v>
      </c>
      <c r="B370" s="108"/>
      <c r="C370" s="78" t="e">
        <f t="shared" si="20"/>
        <v>#DIV/0!</v>
      </c>
      <c r="D370" s="108"/>
      <c r="E370" s="78" t="e">
        <f t="shared" si="21"/>
        <v>#DIV/0!</v>
      </c>
    </row>
    <row r="371" spans="1:5" ht="15" x14ac:dyDescent="0.25">
      <c r="A371" s="454" t="s">
        <v>467</v>
      </c>
      <c r="B371" s="108"/>
      <c r="C371" s="78" t="e">
        <f t="shared" si="20"/>
        <v>#DIV/0!</v>
      </c>
      <c r="D371" s="108"/>
      <c r="E371" s="78" t="e">
        <f t="shared" si="21"/>
        <v>#DIV/0!</v>
      </c>
    </row>
    <row r="372" spans="1:5" ht="15" x14ac:dyDescent="0.2">
      <c r="A372" s="111" t="s">
        <v>449</v>
      </c>
      <c r="B372" s="108"/>
      <c r="C372" s="78" t="e">
        <f t="shared" si="20"/>
        <v>#DIV/0!</v>
      </c>
      <c r="D372" s="108"/>
      <c r="E372" s="78" t="e">
        <f t="shared" si="21"/>
        <v>#DIV/0!</v>
      </c>
    </row>
    <row r="373" spans="1:5" ht="15" x14ac:dyDescent="0.2">
      <c r="A373" s="111" t="s">
        <v>450</v>
      </c>
      <c r="B373" s="108"/>
      <c r="C373" s="78" t="e">
        <f t="shared" si="20"/>
        <v>#DIV/0!</v>
      </c>
      <c r="D373" s="108"/>
      <c r="E373" s="78" t="e">
        <f t="shared" si="21"/>
        <v>#DIV/0!</v>
      </c>
    </row>
    <row r="374" spans="1:5" ht="15" x14ac:dyDescent="0.2">
      <c r="A374" s="431" t="s">
        <v>468</v>
      </c>
      <c r="B374" s="108"/>
      <c r="C374" s="78" t="e">
        <f t="shared" si="20"/>
        <v>#DIV/0!</v>
      </c>
      <c r="D374" s="108"/>
      <c r="E374" s="78" t="e">
        <f t="shared" si="21"/>
        <v>#DIV/0!</v>
      </c>
    </row>
    <row r="375" spans="1:5" ht="15" x14ac:dyDescent="0.25">
      <c r="A375" s="454" t="s">
        <v>469</v>
      </c>
      <c r="B375" s="108"/>
      <c r="C375" s="78" t="e">
        <f t="shared" si="20"/>
        <v>#DIV/0!</v>
      </c>
      <c r="D375" s="108"/>
      <c r="E375" s="78" t="e">
        <f t="shared" si="21"/>
        <v>#DIV/0!</v>
      </c>
    </row>
    <row r="376" spans="1:5" ht="15" x14ac:dyDescent="0.25">
      <c r="A376" s="454" t="s">
        <v>470</v>
      </c>
      <c r="B376" s="108"/>
      <c r="C376" s="78" t="e">
        <f t="shared" si="20"/>
        <v>#DIV/0!</v>
      </c>
      <c r="D376" s="108"/>
      <c r="E376" s="78" t="e">
        <f t="shared" si="21"/>
        <v>#DIV/0!</v>
      </c>
    </row>
    <row r="377" spans="1:5" ht="15" x14ac:dyDescent="0.2">
      <c r="A377" s="111" t="s">
        <v>451</v>
      </c>
      <c r="B377" s="108"/>
      <c r="C377" s="78" t="e">
        <f t="shared" si="20"/>
        <v>#DIV/0!</v>
      </c>
      <c r="D377" s="108"/>
      <c r="E377" s="78" t="e">
        <f t="shared" si="21"/>
        <v>#DIV/0!</v>
      </c>
    </row>
    <row r="378" spans="1:5" ht="15" x14ac:dyDescent="0.2">
      <c r="A378" s="111" t="s">
        <v>452</v>
      </c>
      <c r="B378" s="108"/>
      <c r="C378" s="78" t="e">
        <f t="shared" si="20"/>
        <v>#DIV/0!</v>
      </c>
      <c r="D378" s="108"/>
      <c r="E378" s="78" t="e">
        <f t="shared" si="21"/>
        <v>#DIV/0!</v>
      </c>
    </row>
    <row r="379" spans="1:5" ht="15" x14ac:dyDescent="0.2">
      <c r="A379" s="111" t="s">
        <v>265</v>
      </c>
      <c r="B379" s="108"/>
      <c r="C379" s="78" t="e">
        <f t="shared" si="20"/>
        <v>#DIV/0!</v>
      </c>
      <c r="D379" s="108"/>
      <c r="E379" s="78" t="e">
        <f t="shared" si="21"/>
        <v>#DIV/0!</v>
      </c>
    </row>
    <row r="380" spans="1:5" ht="15" x14ac:dyDescent="0.2">
      <c r="A380" s="111" t="s">
        <v>266</v>
      </c>
      <c r="B380" s="108"/>
      <c r="C380" s="78" t="e">
        <f t="shared" ref="C380:C398" si="22">B380/B$399*100</f>
        <v>#DIV/0!</v>
      </c>
      <c r="D380" s="108"/>
      <c r="E380" s="78" t="e">
        <f t="shared" ref="E380:E398" si="23">D380/D$399*100</f>
        <v>#DIV/0!</v>
      </c>
    </row>
    <row r="381" spans="1:5" ht="15" x14ac:dyDescent="0.2">
      <c r="A381" s="297" t="s">
        <v>311</v>
      </c>
      <c r="B381" s="108"/>
      <c r="C381" s="78" t="e">
        <f t="shared" si="22"/>
        <v>#DIV/0!</v>
      </c>
      <c r="D381" s="108"/>
      <c r="E381" s="78" t="e">
        <f t="shared" si="23"/>
        <v>#DIV/0!</v>
      </c>
    </row>
    <row r="382" spans="1:5" ht="15" x14ac:dyDescent="0.2">
      <c r="A382" s="297" t="s">
        <v>396</v>
      </c>
      <c r="B382" s="108"/>
      <c r="C382" s="78" t="e">
        <f t="shared" si="22"/>
        <v>#DIV/0!</v>
      </c>
      <c r="D382" s="108"/>
      <c r="E382" s="78" t="e">
        <f t="shared" si="23"/>
        <v>#DIV/0!</v>
      </c>
    </row>
    <row r="383" spans="1:5" ht="15" x14ac:dyDescent="0.2">
      <c r="A383" s="297" t="s">
        <v>397</v>
      </c>
      <c r="B383" s="108"/>
      <c r="C383" s="78" t="e">
        <f t="shared" si="22"/>
        <v>#DIV/0!</v>
      </c>
      <c r="D383" s="108"/>
      <c r="E383" s="78" t="e">
        <f t="shared" si="23"/>
        <v>#DIV/0!</v>
      </c>
    </row>
    <row r="384" spans="1:5" ht="15" x14ac:dyDescent="0.2">
      <c r="A384" s="111" t="s">
        <v>267</v>
      </c>
      <c r="B384" s="108"/>
      <c r="C384" s="78" t="e">
        <f t="shared" si="22"/>
        <v>#DIV/0!</v>
      </c>
      <c r="D384" s="108"/>
      <c r="E384" s="78" t="e">
        <f t="shared" si="23"/>
        <v>#DIV/0!</v>
      </c>
    </row>
    <row r="385" spans="1:5" ht="15" x14ac:dyDescent="0.2">
      <c r="A385" s="111" t="s">
        <v>268</v>
      </c>
      <c r="B385" s="108"/>
      <c r="C385" s="78" t="e">
        <f t="shared" si="22"/>
        <v>#DIV/0!</v>
      </c>
      <c r="D385" s="108"/>
      <c r="E385" s="78" t="e">
        <f t="shared" si="23"/>
        <v>#DIV/0!</v>
      </c>
    </row>
    <row r="386" spans="1:5" ht="15" x14ac:dyDescent="0.2">
      <c r="A386" s="111" t="s">
        <v>269</v>
      </c>
      <c r="B386" s="108"/>
      <c r="C386" s="78" t="e">
        <f t="shared" si="22"/>
        <v>#DIV/0!</v>
      </c>
      <c r="D386" s="108"/>
      <c r="E386" s="78" t="e">
        <f t="shared" si="23"/>
        <v>#DIV/0!</v>
      </c>
    </row>
    <row r="387" spans="1:5" ht="15" x14ac:dyDescent="0.2">
      <c r="A387" s="111" t="s">
        <v>296</v>
      </c>
      <c r="B387" s="108"/>
      <c r="C387" s="78" t="e">
        <f t="shared" si="22"/>
        <v>#DIV/0!</v>
      </c>
      <c r="D387" s="108"/>
      <c r="E387" s="78" t="e">
        <f t="shared" si="23"/>
        <v>#DIV/0!</v>
      </c>
    </row>
    <row r="388" spans="1:5" ht="15" x14ac:dyDescent="0.2">
      <c r="A388" s="111" t="s">
        <v>453</v>
      </c>
      <c r="B388" s="108"/>
      <c r="C388" s="78" t="e">
        <f t="shared" si="22"/>
        <v>#DIV/0!</v>
      </c>
      <c r="D388" s="108"/>
      <c r="E388" s="78" t="e">
        <f t="shared" si="23"/>
        <v>#DIV/0!</v>
      </c>
    </row>
    <row r="389" spans="1:5" ht="15" x14ac:dyDescent="0.2">
      <c r="A389" s="111" t="s">
        <v>454</v>
      </c>
      <c r="B389" s="108"/>
      <c r="C389" s="78" t="e">
        <f t="shared" si="22"/>
        <v>#DIV/0!</v>
      </c>
      <c r="D389" s="108"/>
      <c r="E389" s="78" t="e">
        <f t="shared" si="23"/>
        <v>#DIV/0!</v>
      </c>
    </row>
    <row r="390" spans="1:5" ht="15" x14ac:dyDescent="0.2">
      <c r="A390" s="111" t="s">
        <v>250</v>
      </c>
      <c r="B390" s="108"/>
      <c r="C390" s="78" t="e">
        <f t="shared" si="22"/>
        <v>#DIV/0!</v>
      </c>
      <c r="D390" s="108"/>
      <c r="E390" s="78" t="e">
        <f t="shared" si="23"/>
        <v>#DIV/0!</v>
      </c>
    </row>
    <row r="391" spans="1:5" ht="15" x14ac:dyDescent="0.2">
      <c r="A391" s="111" t="s">
        <v>251</v>
      </c>
      <c r="B391" s="108"/>
      <c r="C391" s="78" t="e">
        <f t="shared" si="22"/>
        <v>#DIV/0!</v>
      </c>
      <c r="D391" s="108"/>
      <c r="E391" s="78" t="e">
        <f t="shared" si="23"/>
        <v>#DIV/0!</v>
      </c>
    </row>
    <row r="392" spans="1:5" ht="15" x14ac:dyDescent="0.2">
      <c r="A392" s="297" t="s">
        <v>312</v>
      </c>
      <c r="B392" s="108"/>
      <c r="C392" s="78" t="e">
        <f t="shared" si="22"/>
        <v>#DIV/0!</v>
      </c>
      <c r="D392" s="108"/>
      <c r="E392" s="78" t="e">
        <f t="shared" si="23"/>
        <v>#DIV/0!</v>
      </c>
    </row>
    <row r="393" spans="1:5" ht="15" x14ac:dyDescent="0.2">
      <c r="A393" s="112" t="s">
        <v>264</v>
      </c>
      <c r="B393" s="108"/>
      <c r="C393" s="78" t="e">
        <f t="shared" si="22"/>
        <v>#DIV/0!</v>
      </c>
      <c r="D393" s="108"/>
      <c r="E393" s="78" t="e">
        <f t="shared" si="23"/>
        <v>#DIV/0!</v>
      </c>
    </row>
    <row r="394" spans="1:5" ht="15" x14ac:dyDescent="0.2">
      <c r="A394" s="112" t="s">
        <v>270</v>
      </c>
      <c r="B394" s="108"/>
      <c r="C394" s="78" t="e">
        <f t="shared" si="22"/>
        <v>#DIV/0!</v>
      </c>
      <c r="D394" s="108"/>
      <c r="E394" s="78" t="e">
        <f t="shared" si="23"/>
        <v>#DIV/0!</v>
      </c>
    </row>
    <row r="395" spans="1:5" ht="15" x14ac:dyDescent="0.2">
      <c r="A395" s="296" t="s">
        <v>313</v>
      </c>
      <c r="B395" s="108"/>
      <c r="C395" s="78" t="e">
        <f t="shared" si="22"/>
        <v>#DIV/0!</v>
      </c>
      <c r="D395" s="108"/>
      <c r="E395" s="78" t="e">
        <f t="shared" si="23"/>
        <v>#DIV/0!</v>
      </c>
    </row>
    <row r="396" spans="1:5" ht="15" x14ac:dyDescent="0.2">
      <c r="A396" s="180" t="s">
        <v>352</v>
      </c>
      <c r="B396" s="108"/>
      <c r="C396" s="78" t="e">
        <f t="shared" si="22"/>
        <v>#DIV/0!</v>
      </c>
      <c r="D396" s="108"/>
      <c r="E396" s="78" t="e">
        <f t="shared" si="23"/>
        <v>#DIV/0!</v>
      </c>
    </row>
    <row r="397" spans="1:5" ht="15" x14ac:dyDescent="0.2">
      <c r="A397" s="180" t="s">
        <v>353</v>
      </c>
      <c r="B397" s="108"/>
      <c r="C397" s="78" t="e">
        <f t="shared" si="22"/>
        <v>#DIV/0!</v>
      </c>
      <c r="D397" s="108"/>
      <c r="E397" s="78" t="e">
        <f t="shared" si="23"/>
        <v>#DIV/0!</v>
      </c>
    </row>
    <row r="398" spans="1:5" ht="15" thickBot="1" x14ac:dyDescent="0.25">
      <c r="A398" s="113" t="s">
        <v>460</v>
      </c>
      <c r="B398" s="108"/>
      <c r="C398" s="78" t="e">
        <f t="shared" si="22"/>
        <v>#DIV/0!</v>
      </c>
      <c r="D398" s="108"/>
      <c r="E398" s="78" t="e">
        <f t="shared" si="23"/>
        <v>#DIV/0!</v>
      </c>
    </row>
    <row r="399" spans="1:5" ht="16.5" thickBot="1" x14ac:dyDescent="0.3">
      <c r="A399" s="622" t="s">
        <v>239</v>
      </c>
      <c r="B399" s="623">
        <f>SUM(B307:B398)</f>
        <v>0</v>
      </c>
      <c r="C399" s="641"/>
      <c r="D399" s="623">
        <f>SUM(D307:D398)</f>
        <v>0</v>
      </c>
      <c r="E399" s="642"/>
    </row>
    <row r="400" spans="1:5" ht="16.5" thickBot="1" x14ac:dyDescent="0.3">
      <c r="A400" s="198" t="s">
        <v>257</v>
      </c>
      <c r="B400" s="307">
        <f>'Plan2 - UTI'!C90</f>
        <v>0</v>
      </c>
      <c r="D400" s="308">
        <f>SUM('Plan3 - UTINeo'!C65:C69)</f>
        <v>0</v>
      </c>
      <c r="E400" s="26"/>
    </row>
    <row r="401" spans="1:5" ht="15.75" thickBot="1" x14ac:dyDescent="0.25">
      <c r="A401" s="41"/>
      <c r="B401" s="27"/>
      <c r="C401" s="26"/>
      <c r="D401" s="27"/>
      <c r="E401" s="26"/>
    </row>
    <row r="402" spans="1:5" ht="16.5" thickBot="1" x14ac:dyDescent="0.3">
      <c r="A402" s="597" t="s">
        <v>42</v>
      </c>
      <c r="B402" s="627" t="s">
        <v>189</v>
      </c>
      <c r="C402" s="599"/>
      <c r="D402" s="600" t="s">
        <v>80</v>
      </c>
      <c r="E402" s="601"/>
    </row>
    <row r="403" spans="1:5" ht="30" customHeight="1" thickBot="1" x14ac:dyDescent="0.25">
      <c r="A403" s="114" t="s">
        <v>235</v>
      </c>
      <c r="B403" s="115" t="s">
        <v>236</v>
      </c>
      <c r="C403" s="115" t="s">
        <v>237</v>
      </c>
      <c r="D403" s="115" t="s">
        <v>238</v>
      </c>
      <c r="E403" s="115" t="s">
        <v>237</v>
      </c>
    </row>
    <row r="404" spans="1:5" ht="14.25" x14ac:dyDescent="0.2">
      <c r="A404" s="453" t="s">
        <v>329</v>
      </c>
      <c r="B404" s="107"/>
      <c r="C404" s="110" t="e">
        <f t="shared" ref="C404:C410" si="24">B404/B$496*100</f>
        <v>#DIV/0!</v>
      </c>
      <c r="D404" s="107"/>
      <c r="E404" s="110" t="e">
        <f t="shared" ref="E404:E410" si="25">D404/D$496*100</f>
        <v>#DIV/0!</v>
      </c>
    </row>
    <row r="405" spans="1:5" ht="14.25" x14ac:dyDescent="0.2">
      <c r="A405" s="111" t="s">
        <v>327</v>
      </c>
      <c r="B405" s="108"/>
      <c r="C405" s="78" t="e">
        <f t="shared" si="24"/>
        <v>#DIV/0!</v>
      </c>
      <c r="D405" s="108"/>
      <c r="E405" s="78" t="e">
        <f t="shared" si="25"/>
        <v>#DIV/0!</v>
      </c>
    </row>
    <row r="406" spans="1:5" ht="14.25" x14ac:dyDescent="0.2">
      <c r="A406" s="111" t="s">
        <v>328</v>
      </c>
      <c r="B406" s="108"/>
      <c r="C406" s="78" t="e">
        <f t="shared" si="24"/>
        <v>#DIV/0!</v>
      </c>
      <c r="D406" s="108"/>
      <c r="E406" s="78" t="e">
        <f t="shared" si="25"/>
        <v>#DIV/0!</v>
      </c>
    </row>
    <row r="407" spans="1:5" ht="14.25" x14ac:dyDescent="0.2">
      <c r="A407" s="111" t="s">
        <v>259</v>
      </c>
      <c r="B407" s="108"/>
      <c r="C407" s="78" t="e">
        <f t="shared" si="24"/>
        <v>#DIV/0!</v>
      </c>
      <c r="D407" s="108"/>
      <c r="E407" s="78" t="e">
        <f t="shared" si="25"/>
        <v>#DIV/0!</v>
      </c>
    </row>
    <row r="408" spans="1:5" ht="14.25" x14ac:dyDescent="0.2">
      <c r="A408" s="111" t="s">
        <v>260</v>
      </c>
      <c r="B408" s="108"/>
      <c r="C408" s="78" t="e">
        <f t="shared" si="24"/>
        <v>#DIV/0!</v>
      </c>
      <c r="D408" s="108"/>
      <c r="E408" s="78" t="e">
        <f t="shared" si="25"/>
        <v>#DIV/0!</v>
      </c>
    </row>
    <row r="409" spans="1:5" ht="14.25" x14ac:dyDescent="0.2">
      <c r="A409" s="111" t="s">
        <v>261</v>
      </c>
      <c r="B409" s="108"/>
      <c r="C409" s="78" t="e">
        <f t="shared" si="24"/>
        <v>#DIV/0!</v>
      </c>
      <c r="D409" s="108"/>
      <c r="E409" s="78" t="e">
        <f t="shared" si="25"/>
        <v>#DIV/0!</v>
      </c>
    </row>
    <row r="410" spans="1:5" ht="14.25" x14ac:dyDescent="0.2">
      <c r="A410" s="111" t="s">
        <v>262</v>
      </c>
      <c r="B410" s="108"/>
      <c r="C410" s="78" t="e">
        <f t="shared" si="24"/>
        <v>#DIV/0!</v>
      </c>
      <c r="D410" s="108"/>
      <c r="E410" s="78" t="e">
        <f t="shared" si="25"/>
        <v>#DIV/0!</v>
      </c>
    </row>
    <row r="411" spans="1:5" ht="14.25" x14ac:dyDescent="0.2">
      <c r="A411" s="111" t="s">
        <v>263</v>
      </c>
      <c r="B411" s="108"/>
      <c r="C411" s="78" t="e">
        <f t="shared" ref="C411:C474" si="26">B411/B$496*100</f>
        <v>#DIV/0!</v>
      </c>
      <c r="D411" s="108"/>
      <c r="E411" s="78" t="e">
        <f t="shared" ref="E411:E474" si="27">D411/D$496*100</f>
        <v>#DIV/0!</v>
      </c>
    </row>
    <row r="412" spans="1:5" ht="14.25" x14ac:dyDescent="0.2">
      <c r="A412" s="111" t="s">
        <v>332</v>
      </c>
      <c r="B412" s="108"/>
      <c r="C412" s="78" t="e">
        <f t="shared" si="26"/>
        <v>#DIV/0!</v>
      </c>
      <c r="D412" s="108"/>
      <c r="E412" s="78" t="e">
        <f t="shared" si="27"/>
        <v>#DIV/0!</v>
      </c>
    </row>
    <row r="413" spans="1:5" ht="15" x14ac:dyDescent="0.2">
      <c r="A413" s="111" t="s">
        <v>462</v>
      </c>
      <c r="B413" s="108"/>
      <c r="C413" s="78" t="e">
        <f t="shared" si="26"/>
        <v>#DIV/0!</v>
      </c>
      <c r="D413" s="108"/>
      <c r="E413" s="78" t="e">
        <f t="shared" si="27"/>
        <v>#DIV/0!</v>
      </c>
    </row>
    <row r="414" spans="1:5" ht="15" x14ac:dyDescent="0.25">
      <c r="A414" s="454" t="s">
        <v>463</v>
      </c>
      <c r="B414" s="108"/>
      <c r="C414" s="78" t="e">
        <f t="shared" si="26"/>
        <v>#DIV/0!</v>
      </c>
      <c r="D414" s="108"/>
      <c r="E414" s="78" t="e">
        <f t="shared" si="27"/>
        <v>#DIV/0!</v>
      </c>
    </row>
    <row r="415" spans="1:5" ht="15" x14ac:dyDescent="0.25">
      <c r="A415" s="454" t="s">
        <v>464</v>
      </c>
      <c r="B415" s="108"/>
      <c r="C415" s="78" t="e">
        <f t="shared" si="26"/>
        <v>#DIV/0!</v>
      </c>
      <c r="D415" s="108"/>
      <c r="E415" s="78" t="e">
        <f t="shared" si="27"/>
        <v>#DIV/0!</v>
      </c>
    </row>
    <row r="416" spans="1:5" ht="15" x14ac:dyDescent="0.2">
      <c r="A416" s="111" t="s">
        <v>448</v>
      </c>
      <c r="B416" s="108"/>
      <c r="C416" s="78" t="e">
        <f t="shared" si="26"/>
        <v>#DIV/0!</v>
      </c>
      <c r="D416" s="108"/>
      <c r="E416" s="78" t="e">
        <f t="shared" si="27"/>
        <v>#DIV/0!</v>
      </c>
    </row>
    <row r="417" spans="1:5" ht="15" x14ac:dyDescent="0.2">
      <c r="A417" s="111" t="s">
        <v>447</v>
      </c>
      <c r="B417" s="108"/>
      <c r="C417" s="78" t="e">
        <f t="shared" si="26"/>
        <v>#DIV/0!</v>
      </c>
      <c r="D417" s="108"/>
      <c r="E417" s="78" t="e">
        <f t="shared" si="27"/>
        <v>#DIV/0!</v>
      </c>
    </row>
    <row r="418" spans="1:5" ht="15" x14ac:dyDescent="0.2">
      <c r="A418" s="111" t="s">
        <v>258</v>
      </c>
      <c r="B418" s="108"/>
      <c r="C418" s="78" t="e">
        <f t="shared" si="26"/>
        <v>#DIV/0!</v>
      </c>
      <c r="D418" s="108"/>
      <c r="E418" s="78" t="e">
        <f t="shared" si="27"/>
        <v>#DIV/0!</v>
      </c>
    </row>
    <row r="419" spans="1:5" ht="15" x14ac:dyDescent="0.2">
      <c r="A419" s="111" t="s">
        <v>297</v>
      </c>
      <c r="B419" s="108"/>
      <c r="C419" s="78" t="e">
        <f t="shared" si="26"/>
        <v>#DIV/0!</v>
      </c>
      <c r="D419" s="108"/>
      <c r="E419" s="78" t="e">
        <f t="shared" si="27"/>
        <v>#DIV/0!</v>
      </c>
    </row>
    <row r="420" spans="1:5" ht="15" x14ac:dyDescent="0.2">
      <c r="A420" s="297" t="s">
        <v>307</v>
      </c>
      <c r="B420" s="108"/>
      <c r="C420" s="78" t="e">
        <f t="shared" si="26"/>
        <v>#DIV/0!</v>
      </c>
      <c r="D420" s="108"/>
      <c r="E420" s="78" t="e">
        <f t="shared" si="27"/>
        <v>#DIV/0!</v>
      </c>
    </row>
    <row r="421" spans="1:5" ht="15" x14ac:dyDescent="0.2">
      <c r="A421" s="111" t="s">
        <v>333</v>
      </c>
      <c r="B421" s="108"/>
      <c r="C421" s="78" t="e">
        <f t="shared" si="26"/>
        <v>#DIV/0!</v>
      </c>
      <c r="D421" s="108"/>
      <c r="E421" s="78" t="e">
        <f t="shared" si="27"/>
        <v>#DIV/0!</v>
      </c>
    </row>
    <row r="422" spans="1:5" ht="15" x14ac:dyDescent="0.2">
      <c r="A422" s="432" t="s">
        <v>334</v>
      </c>
      <c r="B422" s="108"/>
      <c r="C422" s="78" t="e">
        <f t="shared" si="26"/>
        <v>#DIV/0!</v>
      </c>
      <c r="D422" s="108"/>
      <c r="E422" s="78" t="e">
        <f t="shared" si="27"/>
        <v>#DIV/0!</v>
      </c>
    </row>
    <row r="423" spans="1:5" ht="15" x14ac:dyDescent="0.2">
      <c r="A423" s="432" t="s">
        <v>335</v>
      </c>
      <c r="B423" s="108"/>
      <c r="C423" s="78" t="e">
        <f t="shared" si="26"/>
        <v>#DIV/0!</v>
      </c>
      <c r="D423" s="108"/>
      <c r="E423" s="78" t="e">
        <f t="shared" si="27"/>
        <v>#DIV/0!</v>
      </c>
    </row>
    <row r="424" spans="1:5" ht="15" x14ac:dyDescent="0.2">
      <c r="A424" s="180" t="s">
        <v>351</v>
      </c>
      <c r="B424" s="108"/>
      <c r="C424" s="78" t="e">
        <f t="shared" si="26"/>
        <v>#DIV/0!</v>
      </c>
      <c r="D424" s="108"/>
      <c r="E424" s="78" t="e">
        <f t="shared" si="27"/>
        <v>#DIV/0!</v>
      </c>
    </row>
    <row r="425" spans="1:5" ht="15" x14ac:dyDescent="0.25">
      <c r="A425" s="454" t="s">
        <v>275</v>
      </c>
      <c r="B425" s="108"/>
      <c r="C425" s="78" t="e">
        <f t="shared" si="26"/>
        <v>#DIV/0!</v>
      </c>
      <c r="D425" s="108"/>
      <c r="E425" s="78" t="e">
        <f t="shared" si="27"/>
        <v>#DIV/0!</v>
      </c>
    </row>
    <row r="426" spans="1:5" ht="15" x14ac:dyDescent="0.25">
      <c r="A426" s="454" t="s">
        <v>271</v>
      </c>
      <c r="B426" s="108"/>
      <c r="C426" s="78" t="e">
        <f t="shared" si="26"/>
        <v>#DIV/0!</v>
      </c>
      <c r="D426" s="108"/>
      <c r="E426" s="78" t="e">
        <f t="shared" si="27"/>
        <v>#DIV/0!</v>
      </c>
    </row>
    <row r="427" spans="1:5" ht="15" x14ac:dyDescent="0.25">
      <c r="A427" s="454" t="s">
        <v>272</v>
      </c>
      <c r="B427" s="108"/>
      <c r="C427" s="78" t="e">
        <f t="shared" si="26"/>
        <v>#DIV/0!</v>
      </c>
      <c r="D427" s="108"/>
      <c r="E427" s="78" t="e">
        <f t="shared" si="27"/>
        <v>#DIV/0!</v>
      </c>
    </row>
    <row r="428" spans="1:5" ht="15" x14ac:dyDescent="0.25">
      <c r="A428" s="454" t="s">
        <v>355</v>
      </c>
      <c r="B428" s="108"/>
      <c r="C428" s="78" t="e">
        <f t="shared" si="26"/>
        <v>#DIV/0!</v>
      </c>
      <c r="D428" s="108"/>
      <c r="E428" s="78" t="e">
        <f t="shared" si="27"/>
        <v>#DIV/0!</v>
      </c>
    </row>
    <row r="429" spans="1:5" ht="15" x14ac:dyDescent="0.25">
      <c r="A429" s="454" t="s">
        <v>354</v>
      </c>
      <c r="B429" s="108"/>
      <c r="C429" s="78" t="e">
        <f t="shared" si="26"/>
        <v>#DIV/0!</v>
      </c>
      <c r="D429" s="108"/>
      <c r="E429" s="78" t="e">
        <f t="shared" si="27"/>
        <v>#DIV/0!</v>
      </c>
    </row>
    <row r="430" spans="1:5" ht="15" x14ac:dyDescent="0.25">
      <c r="A430" s="454" t="s">
        <v>402</v>
      </c>
      <c r="B430" s="108"/>
      <c r="C430" s="78" t="e">
        <f t="shared" si="26"/>
        <v>#DIV/0!</v>
      </c>
      <c r="D430" s="108"/>
      <c r="E430" s="78" t="e">
        <f t="shared" si="27"/>
        <v>#DIV/0!</v>
      </c>
    </row>
    <row r="431" spans="1:5" ht="15" x14ac:dyDescent="0.25">
      <c r="A431" s="454" t="s">
        <v>403</v>
      </c>
      <c r="B431" s="108"/>
      <c r="C431" s="78" t="e">
        <f t="shared" si="26"/>
        <v>#DIV/0!</v>
      </c>
      <c r="D431" s="108"/>
      <c r="E431" s="78" t="e">
        <f t="shared" si="27"/>
        <v>#DIV/0!</v>
      </c>
    </row>
    <row r="432" spans="1:5" ht="15" x14ac:dyDescent="0.2">
      <c r="A432" s="111" t="s">
        <v>247</v>
      </c>
      <c r="B432" s="108"/>
      <c r="C432" s="78" t="e">
        <f t="shared" si="26"/>
        <v>#DIV/0!</v>
      </c>
      <c r="D432" s="108"/>
      <c r="E432" s="78" t="e">
        <f t="shared" si="27"/>
        <v>#DIV/0!</v>
      </c>
    </row>
    <row r="433" spans="1:5" ht="15" x14ac:dyDescent="0.2">
      <c r="A433" s="111" t="s">
        <v>248</v>
      </c>
      <c r="B433" s="108"/>
      <c r="C433" s="78" t="e">
        <f t="shared" si="26"/>
        <v>#DIV/0!</v>
      </c>
      <c r="D433" s="108"/>
      <c r="E433" s="78" t="e">
        <f t="shared" si="27"/>
        <v>#DIV/0!</v>
      </c>
    </row>
    <row r="434" spans="1:5" ht="15" x14ac:dyDescent="0.2">
      <c r="A434" s="111" t="s">
        <v>246</v>
      </c>
      <c r="B434" s="108"/>
      <c r="C434" s="78" t="e">
        <f t="shared" si="26"/>
        <v>#DIV/0!</v>
      </c>
      <c r="D434" s="108"/>
      <c r="E434" s="78" t="e">
        <f t="shared" si="27"/>
        <v>#DIV/0!</v>
      </c>
    </row>
    <row r="435" spans="1:5" ht="15" x14ac:dyDescent="0.2">
      <c r="A435" s="111" t="s">
        <v>249</v>
      </c>
      <c r="B435" s="108"/>
      <c r="C435" s="78" t="e">
        <f t="shared" si="26"/>
        <v>#DIV/0!</v>
      </c>
      <c r="D435" s="108"/>
      <c r="E435" s="78" t="e">
        <f t="shared" si="27"/>
        <v>#DIV/0!</v>
      </c>
    </row>
    <row r="436" spans="1:5" ht="15" x14ac:dyDescent="0.2">
      <c r="A436" s="111" t="s">
        <v>330</v>
      </c>
      <c r="B436" s="108"/>
      <c r="C436" s="78" t="e">
        <f t="shared" si="26"/>
        <v>#DIV/0!</v>
      </c>
      <c r="D436" s="108"/>
      <c r="E436" s="78" t="e">
        <f t="shared" si="27"/>
        <v>#DIV/0!</v>
      </c>
    </row>
    <row r="437" spans="1:5" ht="15" x14ac:dyDescent="0.2">
      <c r="A437" s="111" t="s">
        <v>331</v>
      </c>
      <c r="B437" s="108"/>
      <c r="C437" s="78" t="e">
        <f t="shared" si="26"/>
        <v>#DIV/0!</v>
      </c>
      <c r="D437" s="108"/>
      <c r="E437" s="78" t="e">
        <f t="shared" si="27"/>
        <v>#DIV/0!</v>
      </c>
    </row>
    <row r="438" spans="1:5" ht="15" x14ac:dyDescent="0.2">
      <c r="A438" s="111" t="s">
        <v>274</v>
      </c>
      <c r="B438" s="108"/>
      <c r="C438" s="78" t="e">
        <f t="shared" si="26"/>
        <v>#DIV/0!</v>
      </c>
      <c r="D438" s="108"/>
      <c r="E438" s="78" t="e">
        <f t="shared" si="27"/>
        <v>#DIV/0!</v>
      </c>
    </row>
    <row r="439" spans="1:5" ht="15" x14ac:dyDescent="0.2">
      <c r="A439" s="111" t="s">
        <v>306</v>
      </c>
      <c r="B439" s="108"/>
      <c r="C439" s="78" t="e">
        <f t="shared" si="26"/>
        <v>#DIV/0!</v>
      </c>
      <c r="D439" s="108"/>
      <c r="E439" s="78" t="e">
        <f t="shared" si="27"/>
        <v>#DIV/0!</v>
      </c>
    </row>
    <row r="440" spans="1:5" ht="15" x14ac:dyDescent="0.2">
      <c r="A440" s="111" t="s">
        <v>273</v>
      </c>
      <c r="B440" s="108"/>
      <c r="C440" s="78" t="e">
        <f t="shared" si="26"/>
        <v>#DIV/0!</v>
      </c>
      <c r="D440" s="108"/>
      <c r="E440" s="78" t="e">
        <f t="shared" si="27"/>
        <v>#DIV/0!</v>
      </c>
    </row>
    <row r="441" spans="1:5" ht="15" x14ac:dyDescent="0.2">
      <c r="A441" s="296" t="s">
        <v>309</v>
      </c>
      <c r="B441" s="108"/>
      <c r="C441" s="78" t="e">
        <f t="shared" si="26"/>
        <v>#DIV/0!</v>
      </c>
      <c r="D441" s="108"/>
      <c r="E441" s="78" t="e">
        <f t="shared" si="27"/>
        <v>#DIV/0!</v>
      </c>
    </row>
    <row r="442" spans="1:5" ht="15" x14ac:dyDescent="0.2">
      <c r="A442" s="296" t="s">
        <v>310</v>
      </c>
      <c r="B442" s="108"/>
      <c r="C442" s="78" t="e">
        <f t="shared" si="26"/>
        <v>#DIV/0!</v>
      </c>
      <c r="D442" s="108"/>
      <c r="E442" s="78" t="e">
        <f t="shared" si="27"/>
        <v>#DIV/0!</v>
      </c>
    </row>
    <row r="443" spans="1:5" ht="15" x14ac:dyDescent="0.25">
      <c r="A443" s="454" t="s">
        <v>394</v>
      </c>
      <c r="B443" s="108"/>
      <c r="C443" s="78" t="e">
        <f t="shared" si="26"/>
        <v>#DIV/0!</v>
      </c>
      <c r="D443" s="108"/>
      <c r="E443" s="78" t="e">
        <f t="shared" si="27"/>
        <v>#DIV/0!</v>
      </c>
    </row>
    <row r="444" spans="1:5" ht="15" x14ac:dyDescent="0.2">
      <c r="A444" s="111" t="s">
        <v>395</v>
      </c>
      <c r="B444" s="108"/>
      <c r="C444" s="78" t="e">
        <f t="shared" si="26"/>
        <v>#DIV/0!</v>
      </c>
      <c r="D444" s="108"/>
      <c r="E444" s="78" t="e">
        <f t="shared" si="27"/>
        <v>#DIV/0!</v>
      </c>
    </row>
    <row r="445" spans="1:5" ht="15" x14ac:dyDescent="0.2">
      <c r="A445" s="111" t="s">
        <v>373</v>
      </c>
      <c r="B445" s="108"/>
      <c r="C445" s="78" t="e">
        <f t="shared" si="26"/>
        <v>#DIV/0!</v>
      </c>
      <c r="D445" s="108"/>
      <c r="E445" s="78" t="e">
        <f t="shared" si="27"/>
        <v>#DIV/0!</v>
      </c>
    </row>
    <row r="446" spans="1:5" ht="15" x14ac:dyDescent="0.2">
      <c r="A446" s="112" t="s">
        <v>374</v>
      </c>
      <c r="B446" s="108"/>
      <c r="C446" s="78" t="e">
        <f t="shared" si="26"/>
        <v>#DIV/0!</v>
      </c>
      <c r="D446" s="108"/>
      <c r="E446" s="78" t="e">
        <f t="shared" si="27"/>
        <v>#DIV/0!</v>
      </c>
    </row>
    <row r="447" spans="1:5" ht="13.5" customHeight="1" x14ac:dyDescent="0.2">
      <c r="A447" s="112" t="s">
        <v>375</v>
      </c>
      <c r="B447" s="108"/>
      <c r="C447" s="78" t="e">
        <f t="shared" si="26"/>
        <v>#DIV/0!</v>
      </c>
      <c r="D447" s="108"/>
      <c r="E447" s="78" t="e">
        <f t="shared" si="27"/>
        <v>#DIV/0!</v>
      </c>
    </row>
    <row r="448" spans="1:5" ht="15" x14ac:dyDescent="0.2">
      <c r="A448" s="296" t="s">
        <v>376</v>
      </c>
      <c r="B448" s="108"/>
      <c r="C448" s="78" t="e">
        <f t="shared" si="26"/>
        <v>#DIV/0!</v>
      </c>
      <c r="D448" s="108"/>
      <c r="E448" s="78" t="e">
        <f t="shared" si="27"/>
        <v>#DIV/0!</v>
      </c>
    </row>
    <row r="449" spans="1:5" ht="15" x14ac:dyDescent="0.2">
      <c r="A449" s="296" t="s">
        <v>377</v>
      </c>
      <c r="B449" s="108"/>
      <c r="C449" s="78" t="e">
        <f t="shared" si="26"/>
        <v>#DIV/0!</v>
      </c>
      <c r="D449" s="108"/>
      <c r="E449" s="78" t="e">
        <f t="shared" si="27"/>
        <v>#DIV/0!</v>
      </c>
    </row>
    <row r="450" spans="1:5" ht="15" x14ac:dyDescent="0.2">
      <c r="A450" s="112" t="s">
        <v>379</v>
      </c>
      <c r="B450" s="108"/>
      <c r="C450" s="78" t="e">
        <f t="shared" si="26"/>
        <v>#DIV/0!</v>
      </c>
      <c r="D450" s="108"/>
      <c r="E450" s="78" t="e">
        <f t="shared" si="27"/>
        <v>#DIV/0!</v>
      </c>
    </row>
    <row r="451" spans="1:5" ht="15" x14ac:dyDescent="0.2">
      <c r="A451" s="112" t="s">
        <v>378</v>
      </c>
      <c r="B451" s="108"/>
      <c r="C451" s="78" t="e">
        <f t="shared" si="26"/>
        <v>#DIV/0!</v>
      </c>
      <c r="D451" s="108"/>
      <c r="E451" s="78" t="e">
        <f t="shared" si="27"/>
        <v>#DIV/0!</v>
      </c>
    </row>
    <row r="452" spans="1:5" ht="15" x14ac:dyDescent="0.2">
      <c r="A452" s="111" t="s">
        <v>387</v>
      </c>
      <c r="B452" s="108"/>
      <c r="C452" s="78" t="e">
        <f t="shared" si="26"/>
        <v>#DIV/0!</v>
      </c>
      <c r="D452" s="108"/>
      <c r="E452" s="78" t="e">
        <f t="shared" si="27"/>
        <v>#DIV/0!</v>
      </c>
    </row>
    <row r="453" spans="1:5" ht="15" x14ac:dyDescent="0.2">
      <c r="A453" s="111" t="s">
        <v>388</v>
      </c>
      <c r="B453" s="108"/>
      <c r="C453" s="78" t="e">
        <f t="shared" si="26"/>
        <v>#DIV/0!</v>
      </c>
      <c r="D453" s="108"/>
      <c r="E453" s="78" t="e">
        <f t="shared" si="27"/>
        <v>#DIV/0!</v>
      </c>
    </row>
    <row r="454" spans="1:5" ht="15" x14ac:dyDescent="0.2">
      <c r="A454" s="111" t="s">
        <v>389</v>
      </c>
      <c r="B454" s="108"/>
      <c r="C454" s="78" t="e">
        <f t="shared" si="26"/>
        <v>#DIV/0!</v>
      </c>
      <c r="D454" s="108"/>
      <c r="E454" s="78" t="e">
        <f t="shared" si="27"/>
        <v>#DIV/0!</v>
      </c>
    </row>
    <row r="455" spans="1:5" ht="15" x14ac:dyDescent="0.2">
      <c r="A455" s="297" t="s">
        <v>390</v>
      </c>
      <c r="B455" s="108"/>
      <c r="C455" s="78" t="e">
        <f t="shared" si="26"/>
        <v>#DIV/0!</v>
      </c>
      <c r="D455" s="108"/>
      <c r="E455" s="78" t="e">
        <f t="shared" si="27"/>
        <v>#DIV/0!</v>
      </c>
    </row>
    <row r="456" spans="1:5" ht="15" x14ac:dyDescent="0.2">
      <c r="A456" s="296" t="s">
        <v>391</v>
      </c>
      <c r="B456" s="108"/>
      <c r="C456" s="78" t="e">
        <f t="shared" si="26"/>
        <v>#DIV/0!</v>
      </c>
      <c r="D456" s="108"/>
      <c r="E456" s="78" t="e">
        <f t="shared" si="27"/>
        <v>#DIV/0!</v>
      </c>
    </row>
    <row r="457" spans="1:5" ht="15" x14ac:dyDescent="0.2">
      <c r="A457" s="111" t="s">
        <v>393</v>
      </c>
      <c r="B457" s="108"/>
      <c r="C457" s="78" t="e">
        <f t="shared" si="26"/>
        <v>#DIV/0!</v>
      </c>
      <c r="D457" s="108"/>
      <c r="E457" s="78" t="e">
        <f t="shared" si="27"/>
        <v>#DIV/0!</v>
      </c>
    </row>
    <row r="458" spans="1:5" ht="15" x14ac:dyDescent="0.2">
      <c r="A458" s="111" t="s">
        <v>392</v>
      </c>
      <c r="B458" s="108"/>
      <c r="C458" s="78" t="e">
        <f t="shared" si="26"/>
        <v>#DIV/0!</v>
      </c>
      <c r="D458" s="108"/>
      <c r="E458" s="78" t="e">
        <f t="shared" si="27"/>
        <v>#DIV/0!</v>
      </c>
    </row>
    <row r="459" spans="1:5" ht="15" x14ac:dyDescent="0.2">
      <c r="A459" s="111" t="s">
        <v>386</v>
      </c>
      <c r="B459" s="108"/>
      <c r="C459" s="78" t="e">
        <f t="shared" si="26"/>
        <v>#DIV/0!</v>
      </c>
      <c r="D459" s="108"/>
      <c r="E459" s="78" t="e">
        <f t="shared" si="27"/>
        <v>#DIV/0!</v>
      </c>
    </row>
    <row r="460" spans="1:5" ht="15" x14ac:dyDescent="0.2">
      <c r="A460" s="111" t="s">
        <v>380</v>
      </c>
      <c r="B460" s="108"/>
      <c r="C460" s="78" t="e">
        <f t="shared" si="26"/>
        <v>#DIV/0!</v>
      </c>
      <c r="D460" s="108"/>
      <c r="E460" s="78" t="e">
        <f t="shared" si="27"/>
        <v>#DIV/0!</v>
      </c>
    </row>
    <row r="461" spans="1:5" ht="15" x14ac:dyDescent="0.2">
      <c r="A461" s="111" t="s">
        <v>381</v>
      </c>
      <c r="B461" s="108"/>
      <c r="C461" s="78" t="e">
        <f t="shared" si="26"/>
        <v>#DIV/0!</v>
      </c>
      <c r="D461" s="108"/>
      <c r="E461" s="78" t="e">
        <f t="shared" si="27"/>
        <v>#DIV/0!</v>
      </c>
    </row>
    <row r="462" spans="1:5" ht="15" x14ac:dyDescent="0.2">
      <c r="A462" s="297" t="s">
        <v>382</v>
      </c>
      <c r="B462" s="108"/>
      <c r="C462" s="78" t="e">
        <f t="shared" si="26"/>
        <v>#DIV/0!</v>
      </c>
      <c r="D462" s="108"/>
      <c r="E462" s="78" t="e">
        <f t="shared" si="27"/>
        <v>#DIV/0!</v>
      </c>
    </row>
    <row r="463" spans="1:5" ht="15" x14ac:dyDescent="0.2">
      <c r="A463" s="296" t="s">
        <v>383</v>
      </c>
      <c r="B463" s="108"/>
      <c r="C463" s="78" t="e">
        <f t="shared" si="26"/>
        <v>#DIV/0!</v>
      </c>
      <c r="D463" s="108"/>
      <c r="E463" s="78" t="e">
        <f t="shared" si="27"/>
        <v>#DIV/0!</v>
      </c>
    </row>
    <row r="464" spans="1:5" ht="15" x14ac:dyDescent="0.2">
      <c r="A464" s="111" t="s">
        <v>385</v>
      </c>
      <c r="B464" s="108"/>
      <c r="C464" s="78" t="e">
        <f t="shared" si="26"/>
        <v>#DIV/0!</v>
      </c>
      <c r="D464" s="108"/>
      <c r="E464" s="78" t="e">
        <f t="shared" si="27"/>
        <v>#DIV/0!</v>
      </c>
    </row>
    <row r="465" spans="1:5" ht="15" x14ac:dyDescent="0.2">
      <c r="A465" s="111" t="s">
        <v>384</v>
      </c>
      <c r="B465" s="108"/>
      <c r="C465" s="78" t="e">
        <f t="shared" si="26"/>
        <v>#DIV/0!</v>
      </c>
      <c r="D465" s="108"/>
      <c r="E465" s="78" t="e">
        <f t="shared" si="27"/>
        <v>#DIV/0!</v>
      </c>
    </row>
    <row r="466" spans="1:5" ht="15" x14ac:dyDescent="0.2">
      <c r="A466" s="431" t="s">
        <v>465</v>
      </c>
      <c r="B466" s="108"/>
      <c r="C466" s="78" t="e">
        <f t="shared" si="26"/>
        <v>#DIV/0!</v>
      </c>
      <c r="D466" s="108"/>
      <c r="E466" s="78" t="e">
        <f t="shared" si="27"/>
        <v>#DIV/0!</v>
      </c>
    </row>
    <row r="467" spans="1:5" ht="15" x14ac:dyDescent="0.25">
      <c r="A467" s="454" t="s">
        <v>466</v>
      </c>
      <c r="B467" s="108"/>
      <c r="C467" s="78" t="e">
        <f t="shared" si="26"/>
        <v>#DIV/0!</v>
      </c>
      <c r="D467" s="108"/>
      <c r="E467" s="78" t="e">
        <f t="shared" si="27"/>
        <v>#DIV/0!</v>
      </c>
    </row>
    <row r="468" spans="1:5" ht="15" x14ac:dyDescent="0.25">
      <c r="A468" s="454" t="s">
        <v>467</v>
      </c>
      <c r="B468" s="108"/>
      <c r="C468" s="78" t="e">
        <f t="shared" si="26"/>
        <v>#DIV/0!</v>
      </c>
      <c r="D468" s="108"/>
      <c r="E468" s="78" t="e">
        <f t="shared" si="27"/>
        <v>#DIV/0!</v>
      </c>
    </row>
    <row r="469" spans="1:5" ht="15" x14ac:dyDescent="0.2">
      <c r="A469" s="111" t="s">
        <v>449</v>
      </c>
      <c r="B469" s="108"/>
      <c r="C469" s="78" t="e">
        <f t="shared" si="26"/>
        <v>#DIV/0!</v>
      </c>
      <c r="D469" s="108"/>
      <c r="E469" s="78" t="e">
        <f t="shared" si="27"/>
        <v>#DIV/0!</v>
      </c>
    </row>
    <row r="470" spans="1:5" ht="15" x14ac:dyDescent="0.2">
      <c r="A470" s="111" t="s">
        <v>450</v>
      </c>
      <c r="B470" s="108"/>
      <c r="C470" s="78" t="e">
        <f t="shared" si="26"/>
        <v>#DIV/0!</v>
      </c>
      <c r="D470" s="108"/>
      <c r="E470" s="78" t="e">
        <f t="shared" si="27"/>
        <v>#DIV/0!</v>
      </c>
    </row>
    <row r="471" spans="1:5" ht="15" x14ac:dyDescent="0.2">
      <c r="A471" s="431" t="s">
        <v>468</v>
      </c>
      <c r="B471" s="108"/>
      <c r="C471" s="78" t="e">
        <f t="shared" si="26"/>
        <v>#DIV/0!</v>
      </c>
      <c r="D471" s="108"/>
      <c r="E471" s="78" t="e">
        <f t="shared" si="27"/>
        <v>#DIV/0!</v>
      </c>
    </row>
    <row r="472" spans="1:5" ht="15" x14ac:dyDescent="0.25">
      <c r="A472" s="454" t="s">
        <v>469</v>
      </c>
      <c r="B472" s="108"/>
      <c r="C472" s="78" t="e">
        <f t="shared" si="26"/>
        <v>#DIV/0!</v>
      </c>
      <c r="D472" s="108"/>
      <c r="E472" s="78" t="e">
        <f t="shared" si="27"/>
        <v>#DIV/0!</v>
      </c>
    </row>
    <row r="473" spans="1:5" ht="12.75" customHeight="1" x14ac:dyDescent="0.25">
      <c r="A473" s="454" t="s">
        <v>470</v>
      </c>
      <c r="B473" s="108"/>
      <c r="C473" s="78" t="e">
        <f t="shared" si="26"/>
        <v>#DIV/0!</v>
      </c>
      <c r="D473" s="108"/>
      <c r="E473" s="78" t="e">
        <f t="shared" si="27"/>
        <v>#DIV/0!</v>
      </c>
    </row>
    <row r="474" spans="1:5" ht="12.75" customHeight="1" x14ac:dyDescent="0.2">
      <c r="A474" s="111" t="s">
        <v>451</v>
      </c>
      <c r="B474" s="108"/>
      <c r="C474" s="78" t="e">
        <f t="shared" si="26"/>
        <v>#DIV/0!</v>
      </c>
      <c r="D474" s="108"/>
      <c r="E474" s="78" t="e">
        <f t="shared" si="27"/>
        <v>#DIV/0!</v>
      </c>
    </row>
    <row r="475" spans="1:5" ht="12.75" customHeight="1" x14ac:dyDescent="0.2">
      <c r="A475" s="111" t="s">
        <v>452</v>
      </c>
      <c r="B475" s="108"/>
      <c r="C475" s="78" t="e">
        <f t="shared" ref="C475:C495" si="28">B475/B$496*100</f>
        <v>#DIV/0!</v>
      </c>
      <c r="D475" s="108"/>
      <c r="E475" s="78" t="e">
        <f t="shared" ref="E475:E495" si="29">D475/D$496*100</f>
        <v>#DIV/0!</v>
      </c>
    </row>
    <row r="476" spans="1:5" ht="12.75" customHeight="1" x14ac:dyDescent="0.2">
      <c r="A476" s="111" t="s">
        <v>265</v>
      </c>
      <c r="B476" s="108"/>
      <c r="C476" s="78" t="e">
        <f t="shared" si="28"/>
        <v>#DIV/0!</v>
      </c>
      <c r="D476" s="108"/>
      <c r="E476" s="78" t="e">
        <f t="shared" si="29"/>
        <v>#DIV/0!</v>
      </c>
    </row>
    <row r="477" spans="1:5" ht="15" x14ac:dyDescent="0.2">
      <c r="A477" s="111" t="s">
        <v>266</v>
      </c>
      <c r="B477" s="108"/>
      <c r="C477" s="78" t="e">
        <f t="shared" si="28"/>
        <v>#DIV/0!</v>
      </c>
      <c r="D477" s="108"/>
      <c r="E477" s="78" t="e">
        <f t="shared" si="29"/>
        <v>#DIV/0!</v>
      </c>
    </row>
    <row r="478" spans="1:5" ht="15" x14ac:dyDescent="0.2">
      <c r="A478" s="297" t="s">
        <v>311</v>
      </c>
      <c r="B478" s="108"/>
      <c r="C478" s="78" t="e">
        <f t="shared" si="28"/>
        <v>#DIV/0!</v>
      </c>
      <c r="D478" s="108"/>
      <c r="E478" s="78" t="e">
        <f t="shared" si="29"/>
        <v>#DIV/0!</v>
      </c>
    </row>
    <row r="479" spans="1:5" ht="15" x14ac:dyDescent="0.2">
      <c r="A479" s="297" t="s">
        <v>396</v>
      </c>
      <c r="B479" s="108"/>
      <c r="C479" s="78" t="e">
        <f t="shared" si="28"/>
        <v>#DIV/0!</v>
      </c>
      <c r="D479" s="108"/>
      <c r="E479" s="78" t="e">
        <f t="shared" si="29"/>
        <v>#DIV/0!</v>
      </c>
    </row>
    <row r="480" spans="1:5" ht="15" x14ac:dyDescent="0.2">
      <c r="A480" s="297" t="s">
        <v>397</v>
      </c>
      <c r="B480" s="108"/>
      <c r="C480" s="78" t="e">
        <f t="shared" si="28"/>
        <v>#DIV/0!</v>
      </c>
      <c r="D480" s="108"/>
      <c r="E480" s="78" t="e">
        <f t="shared" si="29"/>
        <v>#DIV/0!</v>
      </c>
    </row>
    <row r="481" spans="1:5" ht="15" x14ac:dyDescent="0.2">
      <c r="A481" s="111" t="s">
        <v>267</v>
      </c>
      <c r="B481" s="108"/>
      <c r="C481" s="78" t="e">
        <f t="shared" si="28"/>
        <v>#DIV/0!</v>
      </c>
      <c r="D481" s="108"/>
      <c r="E481" s="78" t="e">
        <f t="shared" si="29"/>
        <v>#DIV/0!</v>
      </c>
    </row>
    <row r="482" spans="1:5" ht="15" x14ac:dyDescent="0.2">
      <c r="A482" s="111" t="s">
        <v>268</v>
      </c>
      <c r="B482" s="108"/>
      <c r="C482" s="78" t="e">
        <f t="shared" si="28"/>
        <v>#DIV/0!</v>
      </c>
      <c r="D482" s="108"/>
      <c r="E482" s="78" t="e">
        <f t="shared" si="29"/>
        <v>#DIV/0!</v>
      </c>
    </row>
    <row r="483" spans="1:5" ht="15" x14ac:dyDescent="0.2">
      <c r="A483" s="111" t="s">
        <v>269</v>
      </c>
      <c r="B483" s="108"/>
      <c r="C483" s="78" t="e">
        <f t="shared" si="28"/>
        <v>#DIV/0!</v>
      </c>
      <c r="D483" s="108"/>
      <c r="E483" s="78" t="e">
        <f t="shared" si="29"/>
        <v>#DIV/0!</v>
      </c>
    </row>
    <row r="484" spans="1:5" ht="15" x14ac:dyDescent="0.2">
      <c r="A484" s="111" t="s">
        <v>296</v>
      </c>
      <c r="B484" s="108"/>
      <c r="C484" s="78" t="e">
        <f t="shared" si="28"/>
        <v>#DIV/0!</v>
      </c>
      <c r="D484" s="108"/>
      <c r="E484" s="78" t="e">
        <f t="shared" si="29"/>
        <v>#DIV/0!</v>
      </c>
    </row>
    <row r="485" spans="1:5" ht="15" x14ac:dyDescent="0.2">
      <c r="A485" s="111" t="s">
        <v>453</v>
      </c>
      <c r="B485" s="108"/>
      <c r="C485" s="78" t="e">
        <f t="shared" si="28"/>
        <v>#DIV/0!</v>
      </c>
      <c r="D485" s="108"/>
      <c r="E485" s="78" t="e">
        <f t="shared" si="29"/>
        <v>#DIV/0!</v>
      </c>
    </row>
    <row r="486" spans="1:5" ht="15" x14ac:dyDescent="0.2">
      <c r="A486" s="111" t="s">
        <v>454</v>
      </c>
      <c r="B486" s="108"/>
      <c r="C486" s="78" t="e">
        <f t="shared" si="28"/>
        <v>#DIV/0!</v>
      </c>
      <c r="D486" s="108"/>
      <c r="E486" s="78" t="e">
        <f t="shared" si="29"/>
        <v>#DIV/0!</v>
      </c>
    </row>
    <row r="487" spans="1:5" ht="15" x14ac:dyDescent="0.2">
      <c r="A487" s="111" t="s">
        <v>250</v>
      </c>
      <c r="B487" s="108"/>
      <c r="C487" s="78" t="e">
        <f t="shared" si="28"/>
        <v>#DIV/0!</v>
      </c>
      <c r="D487" s="108"/>
      <c r="E487" s="78" t="e">
        <f t="shared" si="29"/>
        <v>#DIV/0!</v>
      </c>
    </row>
    <row r="488" spans="1:5" ht="15" x14ac:dyDescent="0.2">
      <c r="A488" s="111" t="s">
        <v>251</v>
      </c>
      <c r="B488" s="108"/>
      <c r="C488" s="78" t="e">
        <f t="shared" si="28"/>
        <v>#DIV/0!</v>
      </c>
      <c r="D488" s="108"/>
      <c r="E488" s="78" t="e">
        <f t="shared" si="29"/>
        <v>#DIV/0!</v>
      </c>
    </row>
    <row r="489" spans="1:5" ht="15" x14ac:dyDescent="0.2">
      <c r="A489" s="297" t="s">
        <v>312</v>
      </c>
      <c r="B489" s="108"/>
      <c r="C489" s="78" t="e">
        <f t="shared" si="28"/>
        <v>#DIV/0!</v>
      </c>
      <c r="D489" s="108"/>
      <c r="E489" s="78" t="e">
        <f t="shared" si="29"/>
        <v>#DIV/0!</v>
      </c>
    </row>
    <row r="490" spans="1:5" ht="15" x14ac:dyDescent="0.2">
      <c r="A490" s="112" t="s">
        <v>264</v>
      </c>
      <c r="B490" s="108"/>
      <c r="C490" s="78" t="e">
        <f t="shared" si="28"/>
        <v>#DIV/0!</v>
      </c>
      <c r="D490" s="108"/>
      <c r="E490" s="78" t="e">
        <f t="shared" si="29"/>
        <v>#DIV/0!</v>
      </c>
    </row>
    <row r="491" spans="1:5" ht="15" x14ac:dyDescent="0.2">
      <c r="A491" s="112" t="s">
        <v>270</v>
      </c>
      <c r="B491" s="108"/>
      <c r="C491" s="78" t="e">
        <f t="shared" si="28"/>
        <v>#DIV/0!</v>
      </c>
      <c r="D491" s="108"/>
      <c r="E491" s="78" t="e">
        <f t="shared" si="29"/>
        <v>#DIV/0!</v>
      </c>
    </row>
    <row r="492" spans="1:5" ht="15" x14ac:dyDescent="0.2">
      <c r="A492" s="296" t="s">
        <v>313</v>
      </c>
      <c r="B492" s="108"/>
      <c r="C492" s="78" t="e">
        <f t="shared" si="28"/>
        <v>#DIV/0!</v>
      </c>
      <c r="D492" s="108"/>
      <c r="E492" s="78" t="e">
        <f t="shared" si="29"/>
        <v>#DIV/0!</v>
      </c>
    </row>
    <row r="493" spans="1:5" ht="15" x14ac:dyDescent="0.2">
      <c r="A493" s="180" t="s">
        <v>352</v>
      </c>
      <c r="B493" s="108"/>
      <c r="C493" s="78" t="e">
        <f t="shared" si="28"/>
        <v>#DIV/0!</v>
      </c>
      <c r="D493" s="108"/>
      <c r="E493" s="78" t="e">
        <f t="shared" si="29"/>
        <v>#DIV/0!</v>
      </c>
    </row>
    <row r="494" spans="1:5" ht="15" x14ac:dyDescent="0.2">
      <c r="A494" s="180" t="s">
        <v>353</v>
      </c>
      <c r="B494" s="108"/>
      <c r="C494" s="78" t="e">
        <f t="shared" si="28"/>
        <v>#DIV/0!</v>
      </c>
      <c r="D494" s="108"/>
      <c r="E494" s="78" t="e">
        <f t="shared" si="29"/>
        <v>#DIV/0!</v>
      </c>
    </row>
    <row r="495" spans="1:5" ht="15" thickBot="1" x14ac:dyDescent="0.25">
      <c r="A495" s="113" t="s">
        <v>460</v>
      </c>
      <c r="B495" s="108"/>
      <c r="C495" s="78" t="e">
        <f t="shared" si="28"/>
        <v>#DIV/0!</v>
      </c>
      <c r="D495" s="108"/>
      <c r="E495" s="78" t="e">
        <f t="shared" si="29"/>
        <v>#DIV/0!</v>
      </c>
    </row>
    <row r="496" spans="1:5" ht="16.5" thickBot="1" x14ac:dyDescent="0.3">
      <c r="A496" s="622" t="s">
        <v>239</v>
      </c>
      <c r="B496" s="623">
        <f>SUM(B404:B495)</f>
        <v>0</v>
      </c>
      <c r="C496" s="641"/>
      <c r="D496" s="623">
        <f>SUM(D404:D495)</f>
        <v>0</v>
      </c>
      <c r="E496" s="642"/>
    </row>
    <row r="497" spans="1:5" ht="16.5" thickBot="1" x14ac:dyDescent="0.3">
      <c r="A497" s="198" t="s">
        <v>257</v>
      </c>
      <c r="B497" s="307">
        <f>'Plan2 - UTI'!C107</f>
        <v>0</v>
      </c>
      <c r="D497" s="308">
        <f>SUM('Plan3 - UTINeo'!C80:C84)</f>
        <v>0</v>
      </c>
      <c r="E497" s="26"/>
    </row>
    <row r="498" spans="1:5" ht="15.75" thickBot="1" x14ac:dyDescent="0.25">
      <c r="A498" s="41"/>
      <c r="B498" s="27"/>
      <c r="C498" s="26"/>
      <c r="D498" s="27"/>
      <c r="E498" s="26"/>
    </row>
    <row r="499" spans="1:5" ht="16.5" thickBot="1" x14ac:dyDescent="0.3">
      <c r="A499" s="597" t="s">
        <v>43</v>
      </c>
      <c r="B499" s="627" t="s">
        <v>189</v>
      </c>
      <c r="C499" s="599"/>
      <c r="D499" s="600" t="s">
        <v>80</v>
      </c>
      <c r="E499" s="601"/>
    </row>
    <row r="500" spans="1:5" ht="26.25" customHeight="1" thickBot="1" x14ac:dyDescent="0.25">
      <c r="A500" s="114" t="s">
        <v>235</v>
      </c>
      <c r="B500" s="115" t="s">
        <v>236</v>
      </c>
      <c r="C500" s="115" t="s">
        <v>237</v>
      </c>
      <c r="D500" s="115" t="s">
        <v>238</v>
      </c>
      <c r="E500" s="115" t="s">
        <v>237</v>
      </c>
    </row>
    <row r="501" spans="1:5" ht="14.25" x14ac:dyDescent="0.2">
      <c r="A501" s="453" t="s">
        <v>329</v>
      </c>
      <c r="B501" s="107"/>
      <c r="C501" s="110" t="e">
        <f t="shared" ref="C501:C507" si="30">B501/B$593*100</f>
        <v>#DIV/0!</v>
      </c>
      <c r="D501" s="107"/>
      <c r="E501" s="110" t="e">
        <f t="shared" ref="E501:E507" si="31">D501/D$593*100</f>
        <v>#DIV/0!</v>
      </c>
    </row>
    <row r="502" spans="1:5" ht="14.25" x14ac:dyDescent="0.2">
      <c r="A502" s="111" t="s">
        <v>327</v>
      </c>
      <c r="B502" s="108"/>
      <c r="C502" s="78" t="e">
        <f t="shared" si="30"/>
        <v>#DIV/0!</v>
      </c>
      <c r="D502" s="108"/>
      <c r="E502" s="78" t="e">
        <f t="shared" si="31"/>
        <v>#DIV/0!</v>
      </c>
    </row>
    <row r="503" spans="1:5" ht="14.25" x14ac:dyDescent="0.2">
      <c r="A503" s="111" t="s">
        <v>328</v>
      </c>
      <c r="B503" s="108"/>
      <c r="C503" s="78" t="e">
        <f t="shared" si="30"/>
        <v>#DIV/0!</v>
      </c>
      <c r="D503" s="108"/>
      <c r="E503" s="78" t="e">
        <f t="shared" si="31"/>
        <v>#DIV/0!</v>
      </c>
    </row>
    <row r="504" spans="1:5" ht="14.25" x14ac:dyDescent="0.2">
      <c r="A504" s="111" t="s">
        <v>259</v>
      </c>
      <c r="B504" s="108"/>
      <c r="C504" s="78" t="e">
        <f t="shared" si="30"/>
        <v>#DIV/0!</v>
      </c>
      <c r="D504" s="108"/>
      <c r="E504" s="78" t="e">
        <f t="shared" si="31"/>
        <v>#DIV/0!</v>
      </c>
    </row>
    <row r="505" spans="1:5" ht="14.25" x14ac:dyDescent="0.2">
      <c r="A505" s="111" t="s">
        <v>260</v>
      </c>
      <c r="B505" s="108"/>
      <c r="C505" s="78" t="e">
        <f t="shared" si="30"/>
        <v>#DIV/0!</v>
      </c>
      <c r="D505" s="108"/>
      <c r="E505" s="78" t="e">
        <f t="shared" si="31"/>
        <v>#DIV/0!</v>
      </c>
    </row>
    <row r="506" spans="1:5" ht="14.25" x14ac:dyDescent="0.2">
      <c r="A506" s="111" t="s">
        <v>261</v>
      </c>
      <c r="B506" s="108"/>
      <c r="C506" s="78" t="e">
        <f t="shared" si="30"/>
        <v>#DIV/0!</v>
      </c>
      <c r="D506" s="108"/>
      <c r="E506" s="78" t="e">
        <f t="shared" si="31"/>
        <v>#DIV/0!</v>
      </c>
    </row>
    <row r="507" spans="1:5" ht="14.25" x14ac:dyDescent="0.2">
      <c r="A507" s="111" t="s">
        <v>262</v>
      </c>
      <c r="B507" s="108"/>
      <c r="C507" s="78" t="e">
        <f t="shared" si="30"/>
        <v>#DIV/0!</v>
      </c>
      <c r="D507" s="108"/>
      <c r="E507" s="78" t="e">
        <f t="shared" si="31"/>
        <v>#DIV/0!</v>
      </c>
    </row>
    <row r="508" spans="1:5" ht="14.25" x14ac:dyDescent="0.2">
      <c r="A508" s="111" t="s">
        <v>263</v>
      </c>
      <c r="B508" s="108"/>
      <c r="C508" s="78" t="e">
        <f t="shared" ref="C508:C571" si="32">B508/B$593*100</f>
        <v>#DIV/0!</v>
      </c>
      <c r="D508" s="108"/>
      <c r="E508" s="78" t="e">
        <f t="shared" ref="E508:E571" si="33">D508/D$593*100</f>
        <v>#DIV/0!</v>
      </c>
    </row>
    <row r="509" spans="1:5" ht="14.25" x14ac:dyDescent="0.2">
      <c r="A509" s="111" t="s">
        <v>332</v>
      </c>
      <c r="B509" s="108"/>
      <c r="C509" s="78" t="e">
        <f t="shared" si="32"/>
        <v>#DIV/0!</v>
      </c>
      <c r="D509" s="108"/>
      <c r="E509" s="78" t="e">
        <f t="shared" si="33"/>
        <v>#DIV/0!</v>
      </c>
    </row>
    <row r="510" spans="1:5" ht="15" x14ac:dyDescent="0.2">
      <c r="A510" s="111" t="s">
        <v>462</v>
      </c>
      <c r="B510" s="108"/>
      <c r="C510" s="78" t="e">
        <f t="shared" si="32"/>
        <v>#DIV/0!</v>
      </c>
      <c r="D510" s="108"/>
      <c r="E510" s="78" t="e">
        <f t="shared" si="33"/>
        <v>#DIV/0!</v>
      </c>
    </row>
    <row r="511" spans="1:5" ht="15" x14ac:dyDescent="0.25">
      <c r="A511" s="454" t="s">
        <v>463</v>
      </c>
      <c r="B511" s="108"/>
      <c r="C511" s="78" t="e">
        <f t="shared" si="32"/>
        <v>#DIV/0!</v>
      </c>
      <c r="D511" s="108"/>
      <c r="E511" s="78" t="e">
        <f t="shared" si="33"/>
        <v>#DIV/0!</v>
      </c>
    </row>
    <row r="512" spans="1:5" ht="15" x14ac:dyDescent="0.25">
      <c r="A512" s="454" t="s">
        <v>464</v>
      </c>
      <c r="B512" s="108"/>
      <c r="C512" s="78" t="e">
        <f t="shared" si="32"/>
        <v>#DIV/0!</v>
      </c>
      <c r="D512" s="108"/>
      <c r="E512" s="78" t="e">
        <f t="shared" si="33"/>
        <v>#DIV/0!</v>
      </c>
    </row>
    <row r="513" spans="1:5" ht="15" x14ac:dyDescent="0.2">
      <c r="A513" s="111" t="s">
        <v>448</v>
      </c>
      <c r="B513" s="108"/>
      <c r="C513" s="78" t="e">
        <f t="shared" si="32"/>
        <v>#DIV/0!</v>
      </c>
      <c r="D513" s="108"/>
      <c r="E513" s="78" t="e">
        <f t="shared" si="33"/>
        <v>#DIV/0!</v>
      </c>
    </row>
    <row r="514" spans="1:5" ht="15" x14ac:dyDescent="0.2">
      <c r="A514" s="111" t="s">
        <v>447</v>
      </c>
      <c r="B514" s="108"/>
      <c r="C514" s="78" t="e">
        <f t="shared" si="32"/>
        <v>#DIV/0!</v>
      </c>
      <c r="D514" s="108"/>
      <c r="E514" s="78" t="e">
        <f t="shared" si="33"/>
        <v>#DIV/0!</v>
      </c>
    </row>
    <row r="515" spans="1:5" ht="15" x14ac:dyDescent="0.2">
      <c r="A515" s="111" t="s">
        <v>258</v>
      </c>
      <c r="B515" s="108"/>
      <c r="C515" s="78" t="e">
        <f t="shared" si="32"/>
        <v>#DIV/0!</v>
      </c>
      <c r="D515" s="108"/>
      <c r="E515" s="78" t="e">
        <f t="shared" si="33"/>
        <v>#DIV/0!</v>
      </c>
    </row>
    <row r="516" spans="1:5" ht="15" x14ac:dyDescent="0.2">
      <c r="A516" s="111" t="s">
        <v>297</v>
      </c>
      <c r="B516" s="108"/>
      <c r="C516" s="78" t="e">
        <f t="shared" si="32"/>
        <v>#DIV/0!</v>
      </c>
      <c r="D516" s="108"/>
      <c r="E516" s="78" t="e">
        <f t="shared" si="33"/>
        <v>#DIV/0!</v>
      </c>
    </row>
    <row r="517" spans="1:5" ht="15" x14ac:dyDescent="0.2">
      <c r="A517" s="297" t="s">
        <v>307</v>
      </c>
      <c r="B517" s="108"/>
      <c r="C517" s="78" t="e">
        <f t="shared" si="32"/>
        <v>#DIV/0!</v>
      </c>
      <c r="D517" s="108"/>
      <c r="E517" s="78" t="e">
        <f t="shared" si="33"/>
        <v>#DIV/0!</v>
      </c>
    </row>
    <row r="518" spans="1:5" ht="15" x14ac:dyDescent="0.2">
      <c r="A518" s="111" t="s">
        <v>333</v>
      </c>
      <c r="B518" s="108"/>
      <c r="C518" s="78" t="e">
        <f t="shared" si="32"/>
        <v>#DIV/0!</v>
      </c>
      <c r="D518" s="108"/>
      <c r="E518" s="78" t="e">
        <f t="shared" si="33"/>
        <v>#DIV/0!</v>
      </c>
    </row>
    <row r="519" spans="1:5" ht="15" x14ac:dyDescent="0.2">
      <c r="A519" s="432" t="s">
        <v>334</v>
      </c>
      <c r="B519" s="108"/>
      <c r="C519" s="78" t="e">
        <f t="shared" si="32"/>
        <v>#DIV/0!</v>
      </c>
      <c r="D519" s="108"/>
      <c r="E519" s="78" t="e">
        <f t="shared" si="33"/>
        <v>#DIV/0!</v>
      </c>
    </row>
    <row r="520" spans="1:5" ht="15" x14ac:dyDescent="0.2">
      <c r="A520" s="432" t="s">
        <v>335</v>
      </c>
      <c r="B520" s="108"/>
      <c r="C520" s="78" t="e">
        <f t="shared" si="32"/>
        <v>#DIV/0!</v>
      </c>
      <c r="D520" s="108"/>
      <c r="E520" s="78" t="e">
        <f t="shared" si="33"/>
        <v>#DIV/0!</v>
      </c>
    </row>
    <row r="521" spans="1:5" ht="15" x14ac:dyDescent="0.2">
      <c r="A521" s="180" t="s">
        <v>351</v>
      </c>
      <c r="B521" s="108"/>
      <c r="C521" s="78" t="e">
        <f t="shared" si="32"/>
        <v>#DIV/0!</v>
      </c>
      <c r="D521" s="108"/>
      <c r="E521" s="78" t="e">
        <f t="shared" si="33"/>
        <v>#DIV/0!</v>
      </c>
    </row>
    <row r="522" spans="1:5" ht="15" x14ac:dyDescent="0.25">
      <c r="A522" s="454" t="s">
        <v>275</v>
      </c>
      <c r="B522" s="108"/>
      <c r="C522" s="78" t="e">
        <f t="shared" si="32"/>
        <v>#DIV/0!</v>
      </c>
      <c r="D522" s="108"/>
      <c r="E522" s="78" t="e">
        <f t="shared" si="33"/>
        <v>#DIV/0!</v>
      </c>
    </row>
    <row r="523" spans="1:5" ht="15" x14ac:dyDescent="0.25">
      <c r="A523" s="454" t="s">
        <v>271</v>
      </c>
      <c r="B523" s="108"/>
      <c r="C523" s="78" t="e">
        <f t="shared" si="32"/>
        <v>#DIV/0!</v>
      </c>
      <c r="D523" s="108"/>
      <c r="E523" s="78" t="e">
        <f t="shared" si="33"/>
        <v>#DIV/0!</v>
      </c>
    </row>
    <row r="524" spans="1:5" ht="15" x14ac:dyDescent="0.25">
      <c r="A524" s="454" t="s">
        <v>272</v>
      </c>
      <c r="B524" s="108"/>
      <c r="C524" s="78" t="e">
        <f t="shared" si="32"/>
        <v>#DIV/0!</v>
      </c>
      <c r="D524" s="108"/>
      <c r="E524" s="78" t="e">
        <f t="shared" si="33"/>
        <v>#DIV/0!</v>
      </c>
    </row>
    <row r="525" spans="1:5" ht="15" x14ac:dyDescent="0.25">
      <c r="A525" s="454" t="s">
        <v>355</v>
      </c>
      <c r="B525" s="108"/>
      <c r="C525" s="78" t="e">
        <f t="shared" si="32"/>
        <v>#DIV/0!</v>
      </c>
      <c r="D525" s="108"/>
      <c r="E525" s="78" t="e">
        <f t="shared" si="33"/>
        <v>#DIV/0!</v>
      </c>
    </row>
    <row r="526" spans="1:5" ht="15" x14ac:dyDescent="0.25">
      <c r="A526" s="454" t="s">
        <v>354</v>
      </c>
      <c r="B526" s="108"/>
      <c r="C526" s="78" t="e">
        <f t="shared" si="32"/>
        <v>#DIV/0!</v>
      </c>
      <c r="D526" s="108"/>
      <c r="E526" s="78" t="e">
        <f t="shared" si="33"/>
        <v>#DIV/0!</v>
      </c>
    </row>
    <row r="527" spans="1:5" ht="15" x14ac:dyDescent="0.25">
      <c r="A527" s="454" t="s">
        <v>402</v>
      </c>
      <c r="B527" s="108"/>
      <c r="C527" s="78" t="e">
        <f t="shared" si="32"/>
        <v>#DIV/0!</v>
      </c>
      <c r="D527" s="108"/>
      <c r="E527" s="78" t="e">
        <f t="shared" si="33"/>
        <v>#DIV/0!</v>
      </c>
    </row>
    <row r="528" spans="1:5" ht="15" x14ac:dyDescent="0.25">
      <c r="A528" s="454" t="s">
        <v>403</v>
      </c>
      <c r="B528" s="108"/>
      <c r="C528" s="78" t="e">
        <f t="shared" si="32"/>
        <v>#DIV/0!</v>
      </c>
      <c r="D528" s="108"/>
      <c r="E528" s="78" t="e">
        <f t="shared" si="33"/>
        <v>#DIV/0!</v>
      </c>
    </row>
    <row r="529" spans="1:5" ht="15" x14ac:dyDescent="0.2">
      <c r="A529" s="111" t="s">
        <v>247</v>
      </c>
      <c r="B529" s="108"/>
      <c r="C529" s="78" t="e">
        <f t="shared" si="32"/>
        <v>#DIV/0!</v>
      </c>
      <c r="D529" s="108"/>
      <c r="E529" s="78" t="e">
        <f t="shared" si="33"/>
        <v>#DIV/0!</v>
      </c>
    </row>
    <row r="530" spans="1:5" ht="15" x14ac:dyDescent="0.2">
      <c r="A530" s="111" t="s">
        <v>248</v>
      </c>
      <c r="B530" s="108"/>
      <c r="C530" s="78" t="e">
        <f t="shared" si="32"/>
        <v>#DIV/0!</v>
      </c>
      <c r="D530" s="108"/>
      <c r="E530" s="78" t="e">
        <f t="shared" si="33"/>
        <v>#DIV/0!</v>
      </c>
    </row>
    <row r="531" spans="1:5" ht="15" x14ac:dyDescent="0.2">
      <c r="A531" s="111" t="s">
        <v>246</v>
      </c>
      <c r="B531" s="108"/>
      <c r="C531" s="78" t="e">
        <f t="shared" si="32"/>
        <v>#DIV/0!</v>
      </c>
      <c r="D531" s="108"/>
      <c r="E531" s="78" t="e">
        <f t="shared" si="33"/>
        <v>#DIV/0!</v>
      </c>
    </row>
    <row r="532" spans="1:5" ht="15" x14ac:dyDescent="0.2">
      <c r="A532" s="111" t="s">
        <v>249</v>
      </c>
      <c r="B532" s="108"/>
      <c r="C532" s="78" t="e">
        <f t="shared" si="32"/>
        <v>#DIV/0!</v>
      </c>
      <c r="D532" s="108"/>
      <c r="E532" s="78" t="e">
        <f t="shared" si="33"/>
        <v>#DIV/0!</v>
      </c>
    </row>
    <row r="533" spans="1:5" ht="15" x14ac:dyDescent="0.2">
      <c r="A533" s="111" t="s">
        <v>330</v>
      </c>
      <c r="B533" s="108"/>
      <c r="C533" s="78" t="e">
        <f t="shared" si="32"/>
        <v>#DIV/0!</v>
      </c>
      <c r="D533" s="108"/>
      <c r="E533" s="78" t="e">
        <f t="shared" si="33"/>
        <v>#DIV/0!</v>
      </c>
    </row>
    <row r="534" spans="1:5" ht="15" x14ac:dyDescent="0.2">
      <c r="A534" s="111" t="s">
        <v>331</v>
      </c>
      <c r="B534" s="108"/>
      <c r="C534" s="78" t="e">
        <f t="shared" si="32"/>
        <v>#DIV/0!</v>
      </c>
      <c r="D534" s="108"/>
      <c r="E534" s="78" t="e">
        <f t="shared" si="33"/>
        <v>#DIV/0!</v>
      </c>
    </row>
    <row r="535" spans="1:5" ht="15" x14ac:dyDescent="0.2">
      <c r="A535" s="111" t="s">
        <v>274</v>
      </c>
      <c r="B535" s="108"/>
      <c r="C535" s="78" t="e">
        <f t="shared" si="32"/>
        <v>#DIV/0!</v>
      </c>
      <c r="D535" s="108"/>
      <c r="E535" s="78" t="e">
        <f t="shared" si="33"/>
        <v>#DIV/0!</v>
      </c>
    </row>
    <row r="536" spans="1:5" ht="15" x14ac:dyDescent="0.2">
      <c r="A536" s="111" t="s">
        <v>306</v>
      </c>
      <c r="B536" s="108"/>
      <c r="C536" s="78" t="e">
        <f t="shared" si="32"/>
        <v>#DIV/0!</v>
      </c>
      <c r="D536" s="108"/>
      <c r="E536" s="78" t="e">
        <f t="shared" si="33"/>
        <v>#DIV/0!</v>
      </c>
    </row>
    <row r="537" spans="1:5" ht="15" x14ac:dyDescent="0.2">
      <c r="A537" s="111" t="s">
        <v>273</v>
      </c>
      <c r="B537" s="108"/>
      <c r="C537" s="78" t="e">
        <f t="shared" si="32"/>
        <v>#DIV/0!</v>
      </c>
      <c r="D537" s="108"/>
      <c r="E537" s="78" t="e">
        <f t="shared" si="33"/>
        <v>#DIV/0!</v>
      </c>
    </row>
    <row r="538" spans="1:5" ht="15" x14ac:dyDescent="0.2">
      <c r="A538" s="296" t="s">
        <v>309</v>
      </c>
      <c r="B538" s="108"/>
      <c r="C538" s="78" t="e">
        <f t="shared" si="32"/>
        <v>#DIV/0!</v>
      </c>
      <c r="D538" s="108"/>
      <c r="E538" s="78" t="e">
        <f t="shared" si="33"/>
        <v>#DIV/0!</v>
      </c>
    </row>
    <row r="539" spans="1:5" ht="15" x14ac:dyDescent="0.2">
      <c r="A539" s="296" t="s">
        <v>310</v>
      </c>
      <c r="B539" s="108"/>
      <c r="C539" s="78" t="e">
        <f t="shared" si="32"/>
        <v>#DIV/0!</v>
      </c>
      <c r="D539" s="108"/>
      <c r="E539" s="78" t="e">
        <f t="shared" si="33"/>
        <v>#DIV/0!</v>
      </c>
    </row>
    <row r="540" spans="1:5" ht="15" x14ac:dyDescent="0.25">
      <c r="A540" s="454" t="s">
        <v>394</v>
      </c>
      <c r="B540" s="108"/>
      <c r="C540" s="78" t="e">
        <f t="shared" si="32"/>
        <v>#DIV/0!</v>
      </c>
      <c r="D540" s="108"/>
      <c r="E540" s="78" t="e">
        <f t="shared" si="33"/>
        <v>#DIV/0!</v>
      </c>
    </row>
    <row r="541" spans="1:5" ht="15" x14ac:dyDescent="0.2">
      <c r="A541" s="111" t="s">
        <v>395</v>
      </c>
      <c r="B541" s="108"/>
      <c r="C541" s="78" t="e">
        <f t="shared" si="32"/>
        <v>#DIV/0!</v>
      </c>
      <c r="D541" s="108"/>
      <c r="E541" s="78" t="e">
        <f t="shared" si="33"/>
        <v>#DIV/0!</v>
      </c>
    </row>
    <row r="542" spans="1:5" ht="15" x14ac:dyDescent="0.2">
      <c r="A542" s="111" t="s">
        <v>373</v>
      </c>
      <c r="B542" s="108"/>
      <c r="C542" s="78" t="e">
        <f t="shared" si="32"/>
        <v>#DIV/0!</v>
      </c>
      <c r="D542" s="108"/>
      <c r="E542" s="78" t="e">
        <f t="shared" si="33"/>
        <v>#DIV/0!</v>
      </c>
    </row>
    <row r="543" spans="1:5" ht="15" x14ac:dyDescent="0.2">
      <c r="A543" s="112" t="s">
        <v>374</v>
      </c>
      <c r="B543" s="108"/>
      <c r="C543" s="78" t="e">
        <f t="shared" si="32"/>
        <v>#DIV/0!</v>
      </c>
      <c r="D543" s="108"/>
      <c r="E543" s="78" t="e">
        <f t="shared" si="33"/>
        <v>#DIV/0!</v>
      </c>
    </row>
    <row r="544" spans="1:5" ht="15" x14ac:dyDescent="0.2">
      <c r="A544" s="112" t="s">
        <v>375</v>
      </c>
      <c r="B544" s="108"/>
      <c r="C544" s="78" t="e">
        <f t="shared" si="32"/>
        <v>#DIV/0!</v>
      </c>
      <c r="D544" s="108"/>
      <c r="E544" s="78" t="e">
        <f t="shared" si="33"/>
        <v>#DIV/0!</v>
      </c>
    </row>
    <row r="545" spans="1:5" ht="15" x14ac:dyDescent="0.2">
      <c r="A545" s="296" t="s">
        <v>376</v>
      </c>
      <c r="B545" s="108"/>
      <c r="C545" s="78" t="e">
        <f t="shared" si="32"/>
        <v>#DIV/0!</v>
      </c>
      <c r="D545" s="108"/>
      <c r="E545" s="78" t="e">
        <f t="shared" si="33"/>
        <v>#DIV/0!</v>
      </c>
    </row>
    <row r="546" spans="1:5" ht="15" x14ac:dyDescent="0.2">
      <c r="A546" s="296" t="s">
        <v>377</v>
      </c>
      <c r="B546" s="108"/>
      <c r="C546" s="78" t="e">
        <f t="shared" si="32"/>
        <v>#DIV/0!</v>
      </c>
      <c r="D546" s="108"/>
      <c r="E546" s="78" t="e">
        <f t="shared" si="33"/>
        <v>#DIV/0!</v>
      </c>
    </row>
    <row r="547" spans="1:5" ht="15" x14ac:dyDescent="0.2">
      <c r="A547" s="112" t="s">
        <v>379</v>
      </c>
      <c r="B547" s="108"/>
      <c r="C547" s="78" t="e">
        <f t="shared" si="32"/>
        <v>#DIV/0!</v>
      </c>
      <c r="D547" s="108"/>
      <c r="E547" s="78" t="e">
        <f t="shared" si="33"/>
        <v>#DIV/0!</v>
      </c>
    </row>
    <row r="548" spans="1:5" ht="15" x14ac:dyDescent="0.2">
      <c r="A548" s="112" t="s">
        <v>378</v>
      </c>
      <c r="B548" s="108"/>
      <c r="C548" s="78" t="e">
        <f t="shared" si="32"/>
        <v>#DIV/0!</v>
      </c>
      <c r="D548" s="108"/>
      <c r="E548" s="78" t="e">
        <f t="shared" si="33"/>
        <v>#DIV/0!</v>
      </c>
    </row>
    <row r="549" spans="1:5" ht="15" x14ac:dyDescent="0.2">
      <c r="A549" s="111" t="s">
        <v>387</v>
      </c>
      <c r="B549" s="108"/>
      <c r="C549" s="78" t="e">
        <f t="shared" si="32"/>
        <v>#DIV/0!</v>
      </c>
      <c r="D549" s="108"/>
      <c r="E549" s="78" t="e">
        <f t="shared" si="33"/>
        <v>#DIV/0!</v>
      </c>
    </row>
    <row r="550" spans="1:5" ht="15" x14ac:dyDescent="0.2">
      <c r="A550" s="111" t="s">
        <v>388</v>
      </c>
      <c r="B550" s="108"/>
      <c r="C550" s="78" t="e">
        <f t="shared" si="32"/>
        <v>#DIV/0!</v>
      </c>
      <c r="D550" s="108"/>
      <c r="E550" s="78" t="e">
        <f t="shared" si="33"/>
        <v>#DIV/0!</v>
      </c>
    </row>
    <row r="551" spans="1:5" ht="15" x14ac:dyDescent="0.2">
      <c r="A551" s="111" t="s">
        <v>389</v>
      </c>
      <c r="B551" s="108"/>
      <c r="C551" s="78" t="e">
        <f t="shared" si="32"/>
        <v>#DIV/0!</v>
      </c>
      <c r="D551" s="108"/>
      <c r="E551" s="78" t="e">
        <f t="shared" si="33"/>
        <v>#DIV/0!</v>
      </c>
    </row>
    <row r="552" spans="1:5" ht="15" x14ac:dyDescent="0.2">
      <c r="A552" s="297" t="s">
        <v>390</v>
      </c>
      <c r="B552" s="108"/>
      <c r="C552" s="78" t="e">
        <f t="shared" si="32"/>
        <v>#DIV/0!</v>
      </c>
      <c r="D552" s="108"/>
      <c r="E552" s="78" t="e">
        <f t="shared" si="33"/>
        <v>#DIV/0!</v>
      </c>
    </row>
    <row r="553" spans="1:5" ht="15" x14ac:dyDescent="0.2">
      <c r="A553" s="296" t="s">
        <v>391</v>
      </c>
      <c r="B553" s="108"/>
      <c r="C553" s="78" t="e">
        <f t="shared" si="32"/>
        <v>#DIV/0!</v>
      </c>
      <c r="D553" s="108"/>
      <c r="E553" s="78" t="e">
        <f t="shared" si="33"/>
        <v>#DIV/0!</v>
      </c>
    </row>
    <row r="554" spans="1:5" ht="15" x14ac:dyDescent="0.2">
      <c r="A554" s="111" t="s">
        <v>393</v>
      </c>
      <c r="B554" s="108"/>
      <c r="C554" s="78" t="e">
        <f t="shared" si="32"/>
        <v>#DIV/0!</v>
      </c>
      <c r="D554" s="108"/>
      <c r="E554" s="78" t="e">
        <f t="shared" si="33"/>
        <v>#DIV/0!</v>
      </c>
    </row>
    <row r="555" spans="1:5" ht="15" x14ac:dyDescent="0.2">
      <c r="A555" s="111" t="s">
        <v>392</v>
      </c>
      <c r="B555" s="108"/>
      <c r="C555" s="78" t="e">
        <f t="shared" si="32"/>
        <v>#DIV/0!</v>
      </c>
      <c r="D555" s="108"/>
      <c r="E555" s="78" t="e">
        <f t="shared" si="33"/>
        <v>#DIV/0!</v>
      </c>
    </row>
    <row r="556" spans="1:5" ht="15" x14ac:dyDescent="0.2">
      <c r="A556" s="111" t="s">
        <v>386</v>
      </c>
      <c r="B556" s="108"/>
      <c r="C556" s="78" t="e">
        <f t="shared" si="32"/>
        <v>#DIV/0!</v>
      </c>
      <c r="D556" s="108"/>
      <c r="E556" s="78" t="e">
        <f t="shared" si="33"/>
        <v>#DIV/0!</v>
      </c>
    </row>
    <row r="557" spans="1:5" ht="15" x14ac:dyDescent="0.2">
      <c r="A557" s="111" t="s">
        <v>380</v>
      </c>
      <c r="B557" s="108"/>
      <c r="C557" s="78" t="e">
        <f t="shared" si="32"/>
        <v>#DIV/0!</v>
      </c>
      <c r="D557" s="108"/>
      <c r="E557" s="78" t="e">
        <f t="shared" si="33"/>
        <v>#DIV/0!</v>
      </c>
    </row>
    <row r="558" spans="1:5" ht="15" x14ac:dyDescent="0.2">
      <c r="A558" s="111" t="s">
        <v>381</v>
      </c>
      <c r="B558" s="108"/>
      <c r="C558" s="78" t="e">
        <f t="shared" si="32"/>
        <v>#DIV/0!</v>
      </c>
      <c r="D558" s="108"/>
      <c r="E558" s="78" t="e">
        <f t="shared" si="33"/>
        <v>#DIV/0!</v>
      </c>
    </row>
    <row r="559" spans="1:5" ht="15" x14ac:dyDescent="0.2">
      <c r="A559" s="297" t="s">
        <v>382</v>
      </c>
      <c r="B559" s="108"/>
      <c r="C559" s="78" t="e">
        <f t="shared" si="32"/>
        <v>#DIV/0!</v>
      </c>
      <c r="D559" s="108"/>
      <c r="E559" s="78" t="e">
        <f t="shared" si="33"/>
        <v>#DIV/0!</v>
      </c>
    </row>
    <row r="560" spans="1:5" ht="15" x14ac:dyDescent="0.2">
      <c r="A560" s="296" t="s">
        <v>383</v>
      </c>
      <c r="B560" s="108"/>
      <c r="C560" s="78" t="e">
        <f t="shared" si="32"/>
        <v>#DIV/0!</v>
      </c>
      <c r="D560" s="108"/>
      <c r="E560" s="78" t="e">
        <f t="shared" si="33"/>
        <v>#DIV/0!</v>
      </c>
    </row>
    <row r="561" spans="1:5" ht="15" x14ac:dyDescent="0.2">
      <c r="A561" s="111" t="s">
        <v>385</v>
      </c>
      <c r="B561" s="108"/>
      <c r="C561" s="78" t="e">
        <f t="shared" si="32"/>
        <v>#DIV/0!</v>
      </c>
      <c r="D561" s="108"/>
      <c r="E561" s="78" t="e">
        <f t="shared" si="33"/>
        <v>#DIV/0!</v>
      </c>
    </row>
    <row r="562" spans="1:5" ht="15" x14ac:dyDescent="0.2">
      <c r="A562" s="111" t="s">
        <v>384</v>
      </c>
      <c r="B562" s="108"/>
      <c r="C562" s="78" t="e">
        <f t="shared" si="32"/>
        <v>#DIV/0!</v>
      </c>
      <c r="D562" s="108"/>
      <c r="E562" s="78" t="e">
        <f t="shared" si="33"/>
        <v>#DIV/0!</v>
      </c>
    </row>
    <row r="563" spans="1:5" ht="15" x14ac:dyDescent="0.2">
      <c r="A563" s="431" t="s">
        <v>465</v>
      </c>
      <c r="B563" s="108"/>
      <c r="C563" s="78" t="e">
        <f t="shared" si="32"/>
        <v>#DIV/0!</v>
      </c>
      <c r="D563" s="108"/>
      <c r="E563" s="78" t="e">
        <f t="shared" si="33"/>
        <v>#DIV/0!</v>
      </c>
    </row>
    <row r="564" spans="1:5" ht="15" x14ac:dyDescent="0.25">
      <c r="A564" s="454" t="s">
        <v>466</v>
      </c>
      <c r="B564" s="108"/>
      <c r="C564" s="78" t="e">
        <f t="shared" si="32"/>
        <v>#DIV/0!</v>
      </c>
      <c r="D564" s="108"/>
      <c r="E564" s="78" t="e">
        <f t="shared" si="33"/>
        <v>#DIV/0!</v>
      </c>
    </row>
    <row r="565" spans="1:5" ht="15" x14ac:dyDescent="0.25">
      <c r="A565" s="454" t="s">
        <v>467</v>
      </c>
      <c r="B565" s="108"/>
      <c r="C565" s="78" t="e">
        <f t="shared" si="32"/>
        <v>#DIV/0!</v>
      </c>
      <c r="D565" s="108"/>
      <c r="E565" s="78" t="e">
        <f t="shared" si="33"/>
        <v>#DIV/0!</v>
      </c>
    </row>
    <row r="566" spans="1:5" ht="15" x14ac:dyDescent="0.2">
      <c r="A566" s="111" t="s">
        <v>449</v>
      </c>
      <c r="B566" s="108"/>
      <c r="C566" s="78" t="e">
        <f t="shared" si="32"/>
        <v>#DIV/0!</v>
      </c>
      <c r="D566" s="108"/>
      <c r="E566" s="78" t="e">
        <f t="shared" si="33"/>
        <v>#DIV/0!</v>
      </c>
    </row>
    <row r="567" spans="1:5" ht="15" x14ac:dyDescent="0.2">
      <c r="A567" s="111" t="s">
        <v>450</v>
      </c>
      <c r="B567" s="108"/>
      <c r="C567" s="78" t="e">
        <f t="shared" si="32"/>
        <v>#DIV/0!</v>
      </c>
      <c r="D567" s="108"/>
      <c r="E567" s="78" t="e">
        <f t="shared" si="33"/>
        <v>#DIV/0!</v>
      </c>
    </row>
    <row r="568" spans="1:5" ht="15" x14ac:dyDescent="0.2">
      <c r="A568" s="431" t="s">
        <v>468</v>
      </c>
      <c r="B568" s="108"/>
      <c r="C568" s="78" t="e">
        <f t="shared" si="32"/>
        <v>#DIV/0!</v>
      </c>
      <c r="D568" s="108"/>
      <c r="E568" s="78" t="e">
        <f t="shared" si="33"/>
        <v>#DIV/0!</v>
      </c>
    </row>
    <row r="569" spans="1:5" ht="15" x14ac:dyDescent="0.25">
      <c r="A569" s="454" t="s">
        <v>469</v>
      </c>
      <c r="B569" s="108"/>
      <c r="C569" s="78" t="e">
        <f t="shared" si="32"/>
        <v>#DIV/0!</v>
      </c>
      <c r="D569" s="108"/>
      <c r="E569" s="78" t="e">
        <f t="shared" si="33"/>
        <v>#DIV/0!</v>
      </c>
    </row>
    <row r="570" spans="1:5" ht="15" x14ac:dyDescent="0.25">
      <c r="A570" s="454" t="s">
        <v>470</v>
      </c>
      <c r="B570" s="108"/>
      <c r="C570" s="78" t="e">
        <f t="shared" si="32"/>
        <v>#DIV/0!</v>
      </c>
      <c r="D570" s="108"/>
      <c r="E570" s="78" t="e">
        <f t="shared" si="33"/>
        <v>#DIV/0!</v>
      </c>
    </row>
    <row r="571" spans="1:5" ht="15" x14ac:dyDescent="0.2">
      <c r="A571" s="111" t="s">
        <v>451</v>
      </c>
      <c r="B571" s="108"/>
      <c r="C571" s="78" t="e">
        <f t="shared" si="32"/>
        <v>#DIV/0!</v>
      </c>
      <c r="D571" s="108"/>
      <c r="E571" s="78" t="e">
        <f t="shared" si="33"/>
        <v>#DIV/0!</v>
      </c>
    </row>
    <row r="572" spans="1:5" ht="15" x14ac:dyDescent="0.2">
      <c r="A572" s="111" t="s">
        <v>452</v>
      </c>
      <c r="B572" s="108"/>
      <c r="C572" s="78" t="e">
        <f t="shared" ref="C572:C592" si="34">B572/B$593*100</f>
        <v>#DIV/0!</v>
      </c>
      <c r="D572" s="108"/>
      <c r="E572" s="78" t="e">
        <f t="shared" ref="E572:E592" si="35">D572/D$593*100</f>
        <v>#DIV/0!</v>
      </c>
    </row>
    <row r="573" spans="1:5" ht="15" x14ac:dyDescent="0.2">
      <c r="A573" s="111" t="s">
        <v>265</v>
      </c>
      <c r="B573" s="108"/>
      <c r="C573" s="78" t="e">
        <f t="shared" si="34"/>
        <v>#DIV/0!</v>
      </c>
      <c r="D573" s="108"/>
      <c r="E573" s="78" t="e">
        <f t="shared" si="35"/>
        <v>#DIV/0!</v>
      </c>
    </row>
    <row r="574" spans="1:5" ht="15" x14ac:dyDescent="0.2">
      <c r="A574" s="111" t="s">
        <v>266</v>
      </c>
      <c r="B574" s="108"/>
      <c r="C574" s="78" t="e">
        <f t="shared" si="34"/>
        <v>#DIV/0!</v>
      </c>
      <c r="D574" s="108"/>
      <c r="E574" s="78" t="e">
        <f t="shared" si="35"/>
        <v>#DIV/0!</v>
      </c>
    </row>
    <row r="575" spans="1:5" ht="15" x14ac:dyDescent="0.2">
      <c r="A575" s="297" t="s">
        <v>311</v>
      </c>
      <c r="B575" s="108"/>
      <c r="C575" s="78" t="e">
        <f t="shared" si="34"/>
        <v>#DIV/0!</v>
      </c>
      <c r="D575" s="108"/>
      <c r="E575" s="78" t="e">
        <f t="shared" si="35"/>
        <v>#DIV/0!</v>
      </c>
    </row>
    <row r="576" spans="1:5" ht="15" x14ac:dyDescent="0.2">
      <c r="A576" s="297" t="s">
        <v>396</v>
      </c>
      <c r="B576" s="108"/>
      <c r="C576" s="78" t="e">
        <f t="shared" si="34"/>
        <v>#DIV/0!</v>
      </c>
      <c r="D576" s="108"/>
      <c r="E576" s="78" t="e">
        <f t="shared" si="35"/>
        <v>#DIV/0!</v>
      </c>
    </row>
    <row r="577" spans="1:5" ht="15" x14ac:dyDescent="0.2">
      <c r="A577" s="297" t="s">
        <v>397</v>
      </c>
      <c r="B577" s="108"/>
      <c r="C577" s="78" t="e">
        <f t="shared" si="34"/>
        <v>#DIV/0!</v>
      </c>
      <c r="D577" s="108"/>
      <c r="E577" s="78" t="e">
        <f t="shared" si="35"/>
        <v>#DIV/0!</v>
      </c>
    </row>
    <row r="578" spans="1:5" ht="15" x14ac:dyDescent="0.2">
      <c r="A578" s="111" t="s">
        <v>267</v>
      </c>
      <c r="B578" s="108"/>
      <c r="C578" s="78" t="e">
        <f t="shared" si="34"/>
        <v>#DIV/0!</v>
      </c>
      <c r="D578" s="108"/>
      <c r="E578" s="78" t="e">
        <f t="shared" si="35"/>
        <v>#DIV/0!</v>
      </c>
    </row>
    <row r="579" spans="1:5" ht="15" x14ac:dyDescent="0.2">
      <c r="A579" s="111" t="s">
        <v>268</v>
      </c>
      <c r="B579" s="108"/>
      <c r="C579" s="78" t="e">
        <f t="shared" si="34"/>
        <v>#DIV/0!</v>
      </c>
      <c r="D579" s="108"/>
      <c r="E579" s="78" t="e">
        <f t="shared" si="35"/>
        <v>#DIV/0!</v>
      </c>
    </row>
    <row r="580" spans="1:5" ht="15" x14ac:dyDescent="0.2">
      <c r="A580" s="111" t="s">
        <v>269</v>
      </c>
      <c r="B580" s="108"/>
      <c r="C580" s="78" t="e">
        <f t="shared" si="34"/>
        <v>#DIV/0!</v>
      </c>
      <c r="D580" s="108"/>
      <c r="E580" s="78" t="e">
        <f t="shared" si="35"/>
        <v>#DIV/0!</v>
      </c>
    </row>
    <row r="581" spans="1:5" ht="15" x14ac:dyDescent="0.2">
      <c r="A581" s="111" t="s">
        <v>296</v>
      </c>
      <c r="B581" s="108"/>
      <c r="C581" s="78" t="e">
        <f t="shared" si="34"/>
        <v>#DIV/0!</v>
      </c>
      <c r="D581" s="108"/>
      <c r="E581" s="78" t="e">
        <f t="shared" si="35"/>
        <v>#DIV/0!</v>
      </c>
    </row>
    <row r="582" spans="1:5" ht="15" x14ac:dyDescent="0.2">
      <c r="A582" s="111" t="s">
        <v>453</v>
      </c>
      <c r="B582" s="108"/>
      <c r="C582" s="78" t="e">
        <f t="shared" si="34"/>
        <v>#DIV/0!</v>
      </c>
      <c r="D582" s="108"/>
      <c r="E582" s="78" t="e">
        <f t="shared" si="35"/>
        <v>#DIV/0!</v>
      </c>
    </row>
    <row r="583" spans="1:5" ht="15" x14ac:dyDescent="0.2">
      <c r="A583" s="111" t="s">
        <v>454</v>
      </c>
      <c r="B583" s="108"/>
      <c r="C583" s="78" t="e">
        <f t="shared" si="34"/>
        <v>#DIV/0!</v>
      </c>
      <c r="D583" s="108"/>
      <c r="E583" s="78" t="e">
        <f t="shared" si="35"/>
        <v>#DIV/0!</v>
      </c>
    </row>
    <row r="584" spans="1:5" ht="15" x14ac:dyDescent="0.2">
      <c r="A584" s="111" t="s">
        <v>250</v>
      </c>
      <c r="B584" s="108"/>
      <c r="C584" s="78" t="e">
        <f t="shared" si="34"/>
        <v>#DIV/0!</v>
      </c>
      <c r="D584" s="108"/>
      <c r="E584" s="78" t="e">
        <f t="shared" si="35"/>
        <v>#DIV/0!</v>
      </c>
    </row>
    <row r="585" spans="1:5" ht="15" x14ac:dyDescent="0.2">
      <c r="A585" s="111" t="s">
        <v>251</v>
      </c>
      <c r="B585" s="108"/>
      <c r="C585" s="78" t="e">
        <f t="shared" si="34"/>
        <v>#DIV/0!</v>
      </c>
      <c r="D585" s="108"/>
      <c r="E585" s="78" t="e">
        <f t="shared" si="35"/>
        <v>#DIV/0!</v>
      </c>
    </row>
    <row r="586" spans="1:5" ht="15" x14ac:dyDescent="0.2">
      <c r="A586" s="297" t="s">
        <v>312</v>
      </c>
      <c r="B586" s="108"/>
      <c r="C586" s="78" t="e">
        <f t="shared" si="34"/>
        <v>#DIV/0!</v>
      </c>
      <c r="D586" s="108"/>
      <c r="E586" s="78" t="e">
        <f t="shared" si="35"/>
        <v>#DIV/0!</v>
      </c>
    </row>
    <row r="587" spans="1:5" ht="15" x14ac:dyDescent="0.2">
      <c r="A587" s="112" t="s">
        <v>264</v>
      </c>
      <c r="B587" s="108"/>
      <c r="C587" s="78" t="e">
        <f t="shared" si="34"/>
        <v>#DIV/0!</v>
      </c>
      <c r="D587" s="108"/>
      <c r="E587" s="78" t="e">
        <f t="shared" si="35"/>
        <v>#DIV/0!</v>
      </c>
    </row>
    <row r="588" spans="1:5" ht="15" x14ac:dyDescent="0.2">
      <c r="A588" s="112" t="s">
        <v>270</v>
      </c>
      <c r="B588" s="108"/>
      <c r="C588" s="78" t="e">
        <f t="shared" si="34"/>
        <v>#DIV/0!</v>
      </c>
      <c r="D588" s="108"/>
      <c r="E588" s="78" t="e">
        <f t="shared" si="35"/>
        <v>#DIV/0!</v>
      </c>
    </row>
    <row r="589" spans="1:5" ht="15" x14ac:dyDescent="0.2">
      <c r="A589" s="296" t="s">
        <v>313</v>
      </c>
      <c r="B589" s="108"/>
      <c r="C589" s="78" t="e">
        <f t="shared" si="34"/>
        <v>#DIV/0!</v>
      </c>
      <c r="D589" s="108"/>
      <c r="E589" s="78" t="e">
        <f t="shared" si="35"/>
        <v>#DIV/0!</v>
      </c>
    </row>
    <row r="590" spans="1:5" ht="15" x14ac:dyDescent="0.2">
      <c r="A590" s="180" t="s">
        <v>352</v>
      </c>
      <c r="B590" s="108"/>
      <c r="C590" s="78" t="e">
        <f t="shared" si="34"/>
        <v>#DIV/0!</v>
      </c>
      <c r="D590" s="108"/>
      <c r="E590" s="78" t="e">
        <f t="shared" si="35"/>
        <v>#DIV/0!</v>
      </c>
    </row>
    <row r="591" spans="1:5" ht="15" x14ac:dyDescent="0.2">
      <c r="A591" s="180" t="s">
        <v>353</v>
      </c>
      <c r="B591" s="108"/>
      <c r="C591" s="78" t="e">
        <f t="shared" si="34"/>
        <v>#DIV/0!</v>
      </c>
      <c r="D591" s="108"/>
      <c r="E591" s="78" t="e">
        <f t="shared" si="35"/>
        <v>#DIV/0!</v>
      </c>
    </row>
    <row r="592" spans="1:5" ht="15" thickBot="1" x14ac:dyDescent="0.25">
      <c r="A592" s="113" t="s">
        <v>460</v>
      </c>
      <c r="B592" s="108"/>
      <c r="C592" s="78" t="e">
        <f t="shared" si="34"/>
        <v>#DIV/0!</v>
      </c>
      <c r="D592" s="108"/>
      <c r="E592" s="78" t="e">
        <f t="shared" si="35"/>
        <v>#DIV/0!</v>
      </c>
    </row>
    <row r="593" spans="1:5" ht="16.5" thickBot="1" x14ac:dyDescent="0.3">
      <c r="A593" s="622" t="s">
        <v>239</v>
      </c>
      <c r="B593" s="623">
        <f>SUM(B501:B592)</f>
        <v>0</v>
      </c>
      <c r="C593" s="641"/>
      <c r="D593" s="623">
        <f>SUM(D501:D592)</f>
        <v>0</v>
      </c>
      <c r="E593" s="642"/>
    </row>
    <row r="594" spans="1:5" ht="16.5" thickBot="1" x14ac:dyDescent="0.3">
      <c r="A594" s="198" t="s">
        <v>257</v>
      </c>
      <c r="B594" s="307">
        <f>'Plan2 - UTI'!C124</f>
        <v>0</v>
      </c>
      <c r="D594" s="308">
        <f>SUM('Plan3 - UTINeo'!C95:C99)</f>
        <v>0</v>
      </c>
      <c r="E594" s="26"/>
    </row>
    <row r="595" spans="1:5" ht="15.75" thickBot="1" x14ac:dyDescent="0.25">
      <c r="A595" s="41"/>
      <c r="B595" s="27"/>
      <c r="C595" s="26"/>
      <c r="D595" s="27"/>
      <c r="E595" s="26"/>
    </row>
    <row r="596" spans="1:5" ht="16.5" thickBot="1" x14ac:dyDescent="0.3">
      <c r="A596" s="597" t="s">
        <v>44</v>
      </c>
      <c r="B596" s="627" t="s">
        <v>189</v>
      </c>
      <c r="C596" s="599"/>
      <c r="D596" s="600" t="s">
        <v>80</v>
      </c>
      <c r="E596" s="601"/>
    </row>
    <row r="597" spans="1:5" ht="24" customHeight="1" thickBot="1" x14ac:dyDescent="0.25">
      <c r="A597" s="114" t="s">
        <v>235</v>
      </c>
      <c r="B597" s="115" t="s">
        <v>236</v>
      </c>
      <c r="C597" s="115" t="s">
        <v>237</v>
      </c>
      <c r="D597" s="115" t="s">
        <v>238</v>
      </c>
      <c r="E597" s="115" t="s">
        <v>237</v>
      </c>
    </row>
    <row r="598" spans="1:5" ht="14.25" x14ac:dyDescent="0.2">
      <c r="A598" s="453" t="s">
        <v>329</v>
      </c>
      <c r="B598" s="107"/>
      <c r="C598" s="110" t="e">
        <f t="shared" ref="C598:C602" si="36">B598/B$690*100</f>
        <v>#DIV/0!</v>
      </c>
      <c r="D598" s="107"/>
      <c r="E598" s="110" t="e">
        <f t="shared" ref="E598:E602" si="37">D598/D$690*100</f>
        <v>#DIV/0!</v>
      </c>
    </row>
    <row r="599" spans="1:5" ht="14.25" x14ac:dyDescent="0.2">
      <c r="A599" s="111" t="s">
        <v>327</v>
      </c>
      <c r="B599" s="108"/>
      <c r="C599" s="78" t="e">
        <f t="shared" si="36"/>
        <v>#DIV/0!</v>
      </c>
      <c r="D599" s="108"/>
      <c r="E599" s="78" t="e">
        <f t="shared" si="37"/>
        <v>#DIV/0!</v>
      </c>
    </row>
    <row r="600" spans="1:5" ht="14.25" x14ac:dyDescent="0.2">
      <c r="A600" s="111" t="s">
        <v>328</v>
      </c>
      <c r="B600" s="108"/>
      <c r="C600" s="78" t="e">
        <f t="shared" si="36"/>
        <v>#DIV/0!</v>
      </c>
      <c r="D600" s="108"/>
      <c r="E600" s="78" t="e">
        <f t="shared" si="37"/>
        <v>#DIV/0!</v>
      </c>
    </row>
    <row r="601" spans="1:5" ht="14.25" x14ac:dyDescent="0.2">
      <c r="A601" s="111" t="s">
        <v>259</v>
      </c>
      <c r="B601" s="108"/>
      <c r="C601" s="78" t="e">
        <f t="shared" si="36"/>
        <v>#DIV/0!</v>
      </c>
      <c r="D601" s="108"/>
      <c r="E601" s="78" t="e">
        <f t="shared" si="37"/>
        <v>#DIV/0!</v>
      </c>
    </row>
    <row r="602" spans="1:5" ht="14.25" x14ac:dyDescent="0.2">
      <c r="A602" s="111" t="s">
        <v>260</v>
      </c>
      <c r="B602" s="108"/>
      <c r="C602" s="78" t="e">
        <f t="shared" si="36"/>
        <v>#DIV/0!</v>
      </c>
      <c r="D602" s="108"/>
      <c r="E602" s="78" t="e">
        <f t="shared" si="37"/>
        <v>#DIV/0!</v>
      </c>
    </row>
    <row r="603" spans="1:5" ht="14.25" x14ac:dyDescent="0.2">
      <c r="A603" s="111" t="s">
        <v>261</v>
      </c>
      <c r="B603" s="108"/>
      <c r="C603" s="78" t="e">
        <f t="shared" ref="C603:C666" si="38">B603/B$690*100</f>
        <v>#DIV/0!</v>
      </c>
      <c r="D603" s="108"/>
      <c r="E603" s="78" t="e">
        <f t="shared" ref="E603:E666" si="39">D603/D$690*100</f>
        <v>#DIV/0!</v>
      </c>
    </row>
    <row r="604" spans="1:5" ht="14.25" x14ac:dyDescent="0.2">
      <c r="A604" s="111" t="s">
        <v>262</v>
      </c>
      <c r="B604" s="108"/>
      <c r="C604" s="78" t="e">
        <f t="shared" si="38"/>
        <v>#DIV/0!</v>
      </c>
      <c r="D604" s="108"/>
      <c r="E604" s="78" t="e">
        <f t="shared" si="39"/>
        <v>#DIV/0!</v>
      </c>
    </row>
    <row r="605" spans="1:5" ht="14.25" x14ac:dyDescent="0.2">
      <c r="A605" s="111" t="s">
        <v>263</v>
      </c>
      <c r="B605" s="108"/>
      <c r="C605" s="78" t="e">
        <f t="shared" si="38"/>
        <v>#DIV/0!</v>
      </c>
      <c r="D605" s="108"/>
      <c r="E605" s="78" t="e">
        <f t="shared" si="39"/>
        <v>#DIV/0!</v>
      </c>
    </row>
    <row r="606" spans="1:5" ht="14.25" x14ac:dyDescent="0.2">
      <c r="A606" s="111" t="s">
        <v>332</v>
      </c>
      <c r="B606" s="108"/>
      <c r="C606" s="78" t="e">
        <f t="shared" si="38"/>
        <v>#DIV/0!</v>
      </c>
      <c r="D606" s="108"/>
      <c r="E606" s="78" t="e">
        <f t="shared" si="39"/>
        <v>#DIV/0!</v>
      </c>
    </row>
    <row r="607" spans="1:5" ht="15" x14ac:dyDescent="0.2">
      <c r="A607" s="111" t="s">
        <v>462</v>
      </c>
      <c r="B607" s="108"/>
      <c r="C607" s="78" t="e">
        <f t="shared" si="38"/>
        <v>#DIV/0!</v>
      </c>
      <c r="D607" s="108"/>
      <c r="E607" s="78" t="e">
        <f t="shared" si="39"/>
        <v>#DIV/0!</v>
      </c>
    </row>
    <row r="608" spans="1:5" ht="15" x14ac:dyDescent="0.25">
      <c r="A608" s="454" t="s">
        <v>463</v>
      </c>
      <c r="B608" s="108"/>
      <c r="C608" s="78" t="e">
        <f t="shared" si="38"/>
        <v>#DIV/0!</v>
      </c>
      <c r="D608" s="108"/>
      <c r="E608" s="78" t="e">
        <f t="shared" si="39"/>
        <v>#DIV/0!</v>
      </c>
    </row>
    <row r="609" spans="1:5" ht="15" x14ac:dyDescent="0.25">
      <c r="A609" s="454" t="s">
        <v>464</v>
      </c>
      <c r="B609" s="108"/>
      <c r="C609" s="78" t="e">
        <f t="shared" si="38"/>
        <v>#DIV/0!</v>
      </c>
      <c r="D609" s="108"/>
      <c r="E609" s="78" t="e">
        <f t="shared" si="39"/>
        <v>#DIV/0!</v>
      </c>
    </row>
    <row r="610" spans="1:5" ht="15" x14ac:dyDescent="0.2">
      <c r="A610" s="111" t="s">
        <v>448</v>
      </c>
      <c r="B610" s="108"/>
      <c r="C610" s="78" t="e">
        <f t="shared" si="38"/>
        <v>#DIV/0!</v>
      </c>
      <c r="D610" s="108"/>
      <c r="E610" s="78" t="e">
        <f t="shared" si="39"/>
        <v>#DIV/0!</v>
      </c>
    </row>
    <row r="611" spans="1:5" ht="15" x14ac:dyDescent="0.2">
      <c r="A611" s="111" t="s">
        <v>447</v>
      </c>
      <c r="B611" s="108"/>
      <c r="C611" s="78" t="e">
        <f t="shared" si="38"/>
        <v>#DIV/0!</v>
      </c>
      <c r="D611" s="108"/>
      <c r="E611" s="78" t="e">
        <f t="shared" si="39"/>
        <v>#DIV/0!</v>
      </c>
    </row>
    <row r="612" spans="1:5" ht="15" x14ac:dyDescent="0.2">
      <c r="A612" s="111" t="s">
        <v>258</v>
      </c>
      <c r="B612" s="108"/>
      <c r="C612" s="78" t="e">
        <f t="shared" si="38"/>
        <v>#DIV/0!</v>
      </c>
      <c r="D612" s="108"/>
      <c r="E612" s="78" t="e">
        <f t="shared" si="39"/>
        <v>#DIV/0!</v>
      </c>
    </row>
    <row r="613" spans="1:5" ht="15" x14ac:dyDescent="0.2">
      <c r="A613" s="111" t="s">
        <v>297</v>
      </c>
      <c r="B613" s="108"/>
      <c r="C613" s="78" t="e">
        <f t="shared" si="38"/>
        <v>#DIV/0!</v>
      </c>
      <c r="D613" s="108"/>
      <c r="E613" s="78" t="e">
        <f t="shared" si="39"/>
        <v>#DIV/0!</v>
      </c>
    </row>
    <row r="614" spans="1:5" ht="15" x14ac:dyDescent="0.2">
      <c r="A614" s="297" t="s">
        <v>307</v>
      </c>
      <c r="B614" s="108"/>
      <c r="C614" s="78" t="e">
        <f t="shared" si="38"/>
        <v>#DIV/0!</v>
      </c>
      <c r="D614" s="108"/>
      <c r="E614" s="78" t="e">
        <f t="shared" si="39"/>
        <v>#DIV/0!</v>
      </c>
    </row>
    <row r="615" spans="1:5" ht="15" x14ac:dyDescent="0.2">
      <c r="A615" s="111" t="s">
        <v>333</v>
      </c>
      <c r="B615" s="108"/>
      <c r="C615" s="78" t="e">
        <f t="shared" si="38"/>
        <v>#DIV/0!</v>
      </c>
      <c r="D615" s="108"/>
      <c r="E615" s="78" t="e">
        <f t="shared" si="39"/>
        <v>#DIV/0!</v>
      </c>
    </row>
    <row r="616" spans="1:5" ht="15" x14ac:dyDescent="0.2">
      <c r="A616" s="432" t="s">
        <v>334</v>
      </c>
      <c r="B616" s="108"/>
      <c r="C616" s="78" t="e">
        <f t="shared" si="38"/>
        <v>#DIV/0!</v>
      </c>
      <c r="D616" s="108"/>
      <c r="E616" s="78" t="e">
        <f t="shared" si="39"/>
        <v>#DIV/0!</v>
      </c>
    </row>
    <row r="617" spans="1:5" ht="15" x14ac:dyDescent="0.2">
      <c r="A617" s="432" t="s">
        <v>335</v>
      </c>
      <c r="B617" s="108"/>
      <c r="C617" s="78" t="e">
        <f t="shared" si="38"/>
        <v>#DIV/0!</v>
      </c>
      <c r="D617" s="108"/>
      <c r="E617" s="78" t="e">
        <f t="shared" si="39"/>
        <v>#DIV/0!</v>
      </c>
    </row>
    <row r="618" spans="1:5" ht="15" x14ac:dyDescent="0.2">
      <c r="A618" s="180" t="s">
        <v>351</v>
      </c>
      <c r="B618" s="108"/>
      <c r="C618" s="78" t="e">
        <f t="shared" si="38"/>
        <v>#DIV/0!</v>
      </c>
      <c r="D618" s="108"/>
      <c r="E618" s="78" t="e">
        <f t="shared" si="39"/>
        <v>#DIV/0!</v>
      </c>
    </row>
    <row r="619" spans="1:5" ht="15" x14ac:dyDescent="0.25">
      <c r="A619" s="454" t="s">
        <v>275</v>
      </c>
      <c r="B619" s="108"/>
      <c r="C619" s="78" t="e">
        <f t="shared" si="38"/>
        <v>#DIV/0!</v>
      </c>
      <c r="D619" s="108"/>
      <c r="E619" s="78" t="e">
        <f t="shared" si="39"/>
        <v>#DIV/0!</v>
      </c>
    </row>
    <row r="620" spans="1:5" ht="15" x14ac:dyDescent="0.25">
      <c r="A620" s="454" t="s">
        <v>271</v>
      </c>
      <c r="B620" s="108"/>
      <c r="C620" s="78" t="e">
        <f t="shared" si="38"/>
        <v>#DIV/0!</v>
      </c>
      <c r="D620" s="108"/>
      <c r="E620" s="78" t="e">
        <f t="shared" si="39"/>
        <v>#DIV/0!</v>
      </c>
    </row>
    <row r="621" spans="1:5" ht="15" x14ac:dyDescent="0.25">
      <c r="A621" s="454" t="s">
        <v>272</v>
      </c>
      <c r="B621" s="108"/>
      <c r="C621" s="78" t="e">
        <f t="shared" si="38"/>
        <v>#DIV/0!</v>
      </c>
      <c r="D621" s="108"/>
      <c r="E621" s="78" t="e">
        <f t="shared" si="39"/>
        <v>#DIV/0!</v>
      </c>
    </row>
    <row r="622" spans="1:5" ht="15" x14ac:dyDescent="0.25">
      <c r="A622" s="454" t="s">
        <v>355</v>
      </c>
      <c r="B622" s="108"/>
      <c r="C622" s="78" t="e">
        <f t="shared" si="38"/>
        <v>#DIV/0!</v>
      </c>
      <c r="D622" s="108"/>
      <c r="E622" s="78" t="e">
        <f t="shared" si="39"/>
        <v>#DIV/0!</v>
      </c>
    </row>
    <row r="623" spans="1:5" ht="15" x14ac:dyDescent="0.25">
      <c r="A623" s="454" t="s">
        <v>354</v>
      </c>
      <c r="B623" s="108"/>
      <c r="C623" s="78" t="e">
        <f t="shared" si="38"/>
        <v>#DIV/0!</v>
      </c>
      <c r="D623" s="108"/>
      <c r="E623" s="78" t="e">
        <f t="shared" si="39"/>
        <v>#DIV/0!</v>
      </c>
    </row>
    <row r="624" spans="1:5" ht="15" x14ac:dyDescent="0.25">
      <c r="A624" s="454" t="s">
        <v>402</v>
      </c>
      <c r="B624" s="108"/>
      <c r="C624" s="78" t="e">
        <f t="shared" si="38"/>
        <v>#DIV/0!</v>
      </c>
      <c r="D624" s="108"/>
      <c r="E624" s="78" t="e">
        <f t="shared" si="39"/>
        <v>#DIV/0!</v>
      </c>
    </row>
    <row r="625" spans="1:5" ht="15" x14ac:dyDescent="0.25">
      <c r="A625" s="454" t="s">
        <v>403</v>
      </c>
      <c r="B625" s="108"/>
      <c r="C625" s="78" t="e">
        <f t="shared" si="38"/>
        <v>#DIV/0!</v>
      </c>
      <c r="D625" s="108"/>
      <c r="E625" s="78" t="e">
        <f t="shared" si="39"/>
        <v>#DIV/0!</v>
      </c>
    </row>
    <row r="626" spans="1:5" ht="15" x14ac:dyDescent="0.2">
      <c r="A626" s="111" t="s">
        <v>247</v>
      </c>
      <c r="B626" s="108"/>
      <c r="C626" s="78" t="e">
        <f t="shared" si="38"/>
        <v>#DIV/0!</v>
      </c>
      <c r="D626" s="108"/>
      <c r="E626" s="78" t="e">
        <f t="shared" si="39"/>
        <v>#DIV/0!</v>
      </c>
    </row>
    <row r="627" spans="1:5" ht="15" x14ac:dyDescent="0.2">
      <c r="A627" s="111" t="s">
        <v>248</v>
      </c>
      <c r="B627" s="108"/>
      <c r="C627" s="78" t="e">
        <f t="shared" si="38"/>
        <v>#DIV/0!</v>
      </c>
      <c r="D627" s="108"/>
      <c r="E627" s="78" t="e">
        <f t="shared" si="39"/>
        <v>#DIV/0!</v>
      </c>
    </row>
    <row r="628" spans="1:5" ht="15" x14ac:dyDescent="0.2">
      <c r="A628" s="111" t="s">
        <v>246</v>
      </c>
      <c r="B628" s="108"/>
      <c r="C628" s="78" t="e">
        <f t="shared" si="38"/>
        <v>#DIV/0!</v>
      </c>
      <c r="D628" s="108"/>
      <c r="E628" s="78" t="e">
        <f t="shared" si="39"/>
        <v>#DIV/0!</v>
      </c>
    </row>
    <row r="629" spans="1:5" ht="15" x14ac:dyDescent="0.2">
      <c r="A629" s="111" t="s">
        <v>249</v>
      </c>
      <c r="B629" s="108"/>
      <c r="C629" s="78" t="e">
        <f t="shared" si="38"/>
        <v>#DIV/0!</v>
      </c>
      <c r="D629" s="108"/>
      <c r="E629" s="78" t="e">
        <f t="shared" si="39"/>
        <v>#DIV/0!</v>
      </c>
    </row>
    <row r="630" spans="1:5" ht="15" x14ac:dyDescent="0.2">
      <c r="A630" s="111" t="s">
        <v>330</v>
      </c>
      <c r="B630" s="108"/>
      <c r="C630" s="78" t="e">
        <f t="shared" si="38"/>
        <v>#DIV/0!</v>
      </c>
      <c r="D630" s="108"/>
      <c r="E630" s="78" t="e">
        <f t="shared" si="39"/>
        <v>#DIV/0!</v>
      </c>
    </row>
    <row r="631" spans="1:5" ht="15" x14ac:dyDescent="0.2">
      <c r="A631" s="111" t="s">
        <v>331</v>
      </c>
      <c r="B631" s="108"/>
      <c r="C631" s="78" t="e">
        <f t="shared" si="38"/>
        <v>#DIV/0!</v>
      </c>
      <c r="D631" s="108"/>
      <c r="E631" s="78" t="e">
        <f t="shared" si="39"/>
        <v>#DIV/0!</v>
      </c>
    </row>
    <row r="632" spans="1:5" ht="15" x14ac:dyDescent="0.2">
      <c r="A632" s="111" t="s">
        <v>274</v>
      </c>
      <c r="B632" s="108"/>
      <c r="C632" s="78" t="e">
        <f t="shared" si="38"/>
        <v>#DIV/0!</v>
      </c>
      <c r="D632" s="108"/>
      <c r="E632" s="78" t="e">
        <f t="shared" si="39"/>
        <v>#DIV/0!</v>
      </c>
    </row>
    <row r="633" spans="1:5" ht="15" x14ac:dyDescent="0.2">
      <c r="A633" s="111" t="s">
        <v>306</v>
      </c>
      <c r="B633" s="108"/>
      <c r="C633" s="78" t="e">
        <f t="shared" si="38"/>
        <v>#DIV/0!</v>
      </c>
      <c r="D633" s="108"/>
      <c r="E633" s="78" t="e">
        <f t="shared" si="39"/>
        <v>#DIV/0!</v>
      </c>
    </row>
    <row r="634" spans="1:5" ht="15" x14ac:dyDescent="0.2">
      <c r="A634" s="111" t="s">
        <v>273</v>
      </c>
      <c r="B634" s="108"/>
      <c r="C634" s="78" t="e">
        <f t="shared" si="38"/>
        <v>#DIV/0!</v>
      </c>
      <c r="D634" s="108"/>
      <c r="E634" s="78" t="e">
        <f t="shared" si="39"/>
        <v>#DIV/0!</v>
      </c>
    </row>
    <row r="635" spans="1:5" ht="15" x14ac:dyDescent="0.2">
      <c r="A635" s="296" t="s">
        <v>309</v>
      </c>
      <c r="B635" s="108"/>
      <c r="C635" s="78" t="e">
        <f t="shared" si="38"/>
        <v>#DIV/0!</v>
      </c>
      <c r="D635" s="108"/>
      <c r="E635" s="78" t="e">
        <f t="shared" si="39"/>
        <v>#DIV/0!</v>
      </c>
    </row>
    <row r="636" spans="1:5" ht="15" x14ac:dyDescent="0.2">
      <c r="A636" s="296" t="s">
        <v>310</v>
      </c>
      <c r="B636" s="108"/>
      <c r="C636" s="78" t="e">
        <f t="shared" si="38"/>
        <v>#DIV/0!</v>
      </c>
      <c r="D636" s="108"/>
      <c r="E636" s="78" t="e">
        <f t="shared" si="39"/>
        <v>#DIV/0!</v>
      </c>
    </row>
    <row r="637" spans="1:5" ht="15" x14ac:dyDescent="0.25">
      <c r="A637" s="454" t="s">
        <v>394</v>
      </c>
      <c r="B637" s="108"/>
      <c r="C637" s="78" t="e">
        <f t="shared" si="38"/>
        <v>#DIV/0!</v>
      </c>
      <c r="D637" s="108"/>
      <c r="E637" s="78" t="e">
        <f t="shared" si="39"/>
        <v>#DIV/0!</v>
      </c>
    </row>
    <row r="638" spans="1:5" ht="15" x14ac:dyDescent="0.2">
      <c r="A638" s="111" t="s">
        <v>395</v>
      </c>
      <c r="B638" s="108"/>
      <c r="C638" s="78" t="e">
        <f t="shared" si="38"/>
        <v>#DIV/0!</v>
      </c>
      <c r="D638" s="108"/>
      <c r="E638" s="78" t="e">
        <f t="shared" si="39"/>
        <v>#DIV/0!</v>
      </c>
    </row>
    <row r="639" spans="1:5" ht="15" x14ac:dyDescent="0.2">
      <c r="A639" s="111" t="s">
        <v>373</v>
      </c>
      <c r="B639" s="108"/>
      <c r="C639" s="78" t="e">
        <f t="shared" si="38"/>
        <v>#DIV/0!</v>
      </c>
      <c r="D639" s="108"/>
      <c r="E639" s="78" t="e">
        <f t="shared" si="39"/>
        <v>#DIV/0!</v>
      </c>
    </row>
    <row r="640" spans="1:5" ht="15" x14ac:dyDescent="0.2">
      <c r="A640" s="112" t="s">
        <v>374</v>
      </c>
      <c r="B640" s="108"/>
      <c r="C640" s="78" t="e">
        <f t="shared" si="38"/>
        <v>#DIV/0!</v>
      </c>
      <c r="D640" s="108"/>
      <c r="E640" s="78" t="e">
        <f t="shared" si="39"/>
        <v>#DIV/0!</v>
      </c>
    </row>
    <row r="641" spans="1:5" ht="15" x14ac:dyDescent="0.2">
      <c r="A641" s="112" t="s">
        <v>375</v>
      </c>
      <c r="B641" s="108"/>
      <c r="C641" s="78" t="e">
        <f t="shared" si="38"/>
        <v>#DIV/0!</v>
      </c>
      <c r="D641" s="108"/>
      <c r="E641" s="78" t="e">
        <f t="shared" si="39"/>
        <v>#DIV/0!</v>
      </c>
    </row>
    <row r="642" spans="1:5" ht="15" x14ac:dyDescent="0.2">
      <c r="A642" s="296" t="s">
        <v>376</v>
      </c>
      <c r="B642" s="108"/>
      <c r="C642" s="78" t="e">
        <f t="shared" si="38"/>
        <v>#DIV/0!</v>
      </c>
      <c r="D642" s="108"/>
      <c r="E642" s="78" t="e">
        <f t="shared" si="39"/>
        <v>#DIV/0!</v>
      </c>
    </row>
    <row r="643" spans="1:5" ht="15" x14ac:dyDescent="0.2">
      <c r="A643" s="296" t="s">
        <v>377</v>
      </c>
      <c r="B643" s="108"/>
      <c r="C643" s="78" t="e">
        <f t="shared" si="38"/>
        <v>#DIV/0!</v>
      </c>
      <c r="D643" s="108"/>
      <c r="E643" s="78" t="e">
        <f t="shared" si="39"/>
        <v>#DIV/0!</v>
      </c>
    </row>
    <row r="644" spans="1:5" ht="15" x14ac:dyDescent="0.2">
      <c r="A644" s="112" t="s">
        <v>379</v>
      </c>
      <c r="B644" s="108"/>
      <c r="C644" s="78" t="e">
        <f t="shared" si="38"/>
        <v>#DIV/0!</v>
      </c>
      <c r="D644" s="108"/>
      <c r="E644" s="78" t="e">
        <f t="shared" si="39"/>
        <v>#DIV/0!</v>
      </c>
    </row>
    <row r="645" spans="1:5" ht="15" x14ac:dyDescent="0.2">
      <c r="A645" s="112" t="s">
        <v>378</v>
      </c>
      <c r="B645" s="108"/>
      <c r="C645" s="78" t="e">
        <f t="shared" si="38"/>
        <v>#DIV/0!</v>
      </c>
      <c r="D645" s="108"/>
      <c r="E645" s="78" t="e">
        <f t="shared" si="39"/>
        <v>#DIV/0!</v>
      </c>
    </row>
    <row r="646" spans="1:5" ht="15" x14ac:dyDescent="0.2">
      <c r="A646" s="111" t="s">
        <v>387</v>
      </c>
      <c r="B646" s="108"/>
      <c r="C646" s="78" t="e">
        <f t="shared" si="38"/>
        <v>#DIV/0!</v>
      </c>
      <c r="D646" s="108"/>
      <c r="E646" s="78" t="e">
        <f t="shared" si="39"/>
        <v>#DIV/0!</v>
      </c>
    </row>
    <row r="647" spans="1:5" ht="15" x14ac:dyDescent="0.2">
      <c r="A647" s="111" t="s">
        <v>388</v>
      </c>
      <c r="B647" s="108"/>
      <c r="C647" s="78" t="e">
        <f t="shared" si="38"/>
        <v>#DIV/0!</v>
      </c>
      <c r="D647" s="108"/>
      <c r="E647" s="78" t="e">
        <f t="shared" si="39"/>
        <v>#DIV/0!</v>
      </c>
    </row>
    <row r="648" spans="1:5" ht="15" x14ac:dyDescent="0.2">
      <c r="A648" s="111" t="s">
        <v>389</v>
      </c>
      <c r="B648" s="108"/>
      <c r="C648" s="78" t="e">
        <f t="shared" si="38"/>
        <v>#DIV/0!</v>
      </c>
      <c r="D648" s="108"/>
      <c r="E648" s="78" t="e">
        <f t="shared" si="39"/>
        <v>#DIV/0!</v>
      </c>
    </row>
    <row r="649" spans="1:5" ht="15" x14ac:dyDescent="0.2">
      <c r="A649" s="297" t="s">
        <v>390</v>
      </c>
      <c r="B649" s="108"/>
      <c r="C649" s="78" t="e">
        <f t="shared" si="38"/>
        <v>#DIV/0!</v>
      </c>
      <c r="D649" s="108"/>
      <c r="E649" s="78" t="e">
        <f t="shared" si="39"/>
        <v>#DIV/0!</v>
      </c>
    </row>
    <row r="650" spans="1:5" ht="15" x14ac:dyDescent="0.2">
      <c r="A650" s="296" t="s">
        <v>391</v>
      </c>
      <c r="B650" s="108"/>
      <c r="C650" s="78" t="e">
        <f t="shared" si="38"/>
        <v>#DIV/0!</v>
      </c>
      <c r="D650" s="108"/>
      <c r="E650" s="78" t="e">
        <f t="shared" si="39"/>
        <v>#DIV/0!</v>
      </c>
    </row>
    <row r="651" spans="1:5" ht="15" x14ac:dyDescent="0.2">
      <c r="A651" s="111" t="s">
        <v>393</v>
      </c>
      <c r="B651" s="108"/>
      <c r="C651" s="78" t="e">
        <f t="shared" si="38"/>
        <v>#DIV/0!</v>
      </c>
      <c r="D651" s="108"/>
      <c r="E651" s="78" t="e">
        <f t="shared" si="39"/>
        <v>#DIV/0!</v>
      </c>
    </row>
    <row r="652" spans="1:5" ht="15" x14ac:dyDescent="0.2">
      <c r="A652" s="111" t="s">
        <v>392</v>
      </c>
      <c r="B652" s="108"/>
      <c r="C652" s="78" t="e">
        <f t="shared" si="38"/>
        <v>#DIV/0!</v>
      </c>
      <c r="D652" s="108"/>
      <c r="E652" s="78" t="e">
        <f t="shared" si="39"/>
        <v>#DIV/0!</v>
      </c>
    </row>
    <row r="653" spans="1:5" ht="15" x14ac:dyDescent="0.2">
      <c r="A653" s="111" t="s">
        <v>386</v>
      </c>
      <c r="B653" s="108"/>
      <c r="C653" s="78" t="e">
        <f t="shared" si="38"/>
        <v>#DIV/0!</v>
      </c>
      <c r="D653" s="108"/>
      <c r="E653" s="78" t="e">
        <f t="shared" si="39"/>
        <v>#DIV/0!</v>
      </c>
    </row>
    <row r="654" spans="1:5" ht="15" x14ac:dyDescent="0.2">
      <c r="A654" s="111" t="s">
        <v>380</v>
      </c>
      <c r="B654" s="108"/>
      <c r="C654" s="78" t="e">
        <f t="shared" si="38"/>
        <v>#DIV/0!</v>
      </c>
      <c r="D654" s="108"/>
      <c r="E654" s="78" t="e">
        <f t="shared" si="39"/>
        <v>#DIV/0!</v>
      </c>
    </row>
    <row r="655" spans="1:5" ht="15" x14ac:dyDescent="0.2">
      <c r="A655" s="111" t="s">
        <v>381</v>
      </c>
      <c r="B655" s="108"/>
      <c r="C655" s="78" t="e">
        <f t="shared" si="38"/>
        <v>#DIV/0!</v>
      </c>
      <c r="D655" s="108"/>
      <c r="E655" s="78" t="e">
        <f t="shared" si="39"/>
        <v>#DIV/0!</v>
      </c>
    </row>
    <row r="656" spans="1:5" ht="13.5" customHeight="1" x14ac:dyDescent="0.2">
      <c r="A656" s="297" t="s">
        <v>382</v>
      </c>
      <c r="B656" s="108"/>
      <c r="C656" s="78" t="e">
        <f t="shared" si="38"/>
        <v>#DIV/0!</v>
      </c>
      <c r="D656" s="108"/>
      <c r="E656" s="78" t="e">
        <f t="shared" si="39"/>
        <v>#DIV/0!</v>
      </c>
    </row>
    <row r="657" spans="1:5" ht="15" x14ac:dyDescent="0.2">
      <c r="A657" s="296" t="s">
        <v>383</v>
      </c>
      <c r="B657" s="108"/>
      <c r="C657" s="78" t="e">
        <f t="shared" si="38"/>
        <v>#DIV/0!</v>
      </c>
      <c r="D657" s="108"/>
      <c r="E657" s="78" t="e">
        <f t="shared" si="39"/>
        <v>#DIV/0!</v>
      </c>
    </row>
    <row r="658" spans="1:5" ht="15" x14ac:dyDescent="0.2">
      <c r="A658" s="111" t="s">
        <v>385</v>
      </c>
      <c r="B658" s="108"/>
      <c r="C658" s="78" t="e">
        <f t="shared" si="38"/>
        <v>#DIV/0!</v>
      </c>
      <c r="D658" s="108"/>
      <c r="E658" s="78" t="e">
        <f t="shared" si="39"/>
        <v>#DIV/0!</v>
      </c>
    </row>
    <row r="659" spans="1:5" ht="15" x14ac:dyDescent="0.2">
      <c r="A659" s="111" t="s">
        <v>384</v>
      </c>
      <c r="B659" s="108"/>
      <c r="C659" s="78" t="e">
        <f t="shared" si="38"/>
        <v>#DIV/0!</v>
      </c>
      <c r="D659" s="108"/>
      <c r="E659" s="78" t="e">
        <f t="shared" si="39"/>
        <v>#DIV/0!</v>
      </c>
    </row>
    <row r="660" spans="1:5" ht="15" x14ac:dyDescent="0.2">
      <c r="A660" s="431" t="s">
        <v>465</v>
      </c>
      <c r="B660" s="108"/>
      <c r="C660" s="78" t="e">
        <f t="shared" si="38"/>
        <v>#DIV/0!</v>
      </c>
      <c r="D660" s="108"/>
      <c r="E660" s="78" t="e">
        <f t="shared" si="39"/>
        <v>#DIV/0!</v>
      </c>
    </row>
    <row r="661" spans="1:5" ht="15" x14ac:dyDescent="0.25">
      <c r="A661" s="454" t="s">
        <v>466</v>
      </c>
      <c r="B661" s="108"/>
      <c r="C661" s="78" t="e">
        <f t="shared" si="38"/>
        <v>#DIV/0!</v>
      </c>
      <c r="D661" s="108"/>
      <c r="E661" s="78" t="e">
        <f t="shared" si="39"/>
        <v>#DIV/0!</v>
      </c>
    </row>
    <row r="662" spans="1:5" ht="15" x14ac:dyDescent="0.25">
      <c r="A662" s="454" t="s">
        <v>467</v>
      </c>
      <c r="B662" s="108"/>
      <c r="C662" s="78" t="e">
        <f t="shared" si="38"/>
        <v>#DIV/0!</v>
      </c>
      <c r="D662" s="108"/>
      <c r="E662" s="78" t="e">
        <f t="shared" si="39"/>
        <v>#DIV/0!</v>
      </c>
    </row>
    <row r="663" spans="1:5" ht="15" x14ac:dyDescent="0.2">
      <c r="A663" s="111" t="s">
        <v>449</v>
      </c>
      <c r="B663" s="108"/>
      <c r="C663" s="78" t="e">
        <f t="shared" si="38"/>
        <v>#DIV/0!</v>
      </c>
      <c r="D663" s="108"/>
      <c r="E663" s="78" t="e">
        <f t="shared" si="39"/>
        <v>#DIV/0!</v>
      </c>
    </row>
    <row r="664" spans="1:5" ht="15" x14ac:dyDescent="0.2">
      <c r="A664" s="111" t="s">
        <v>450</v>
      </c>
      <c r="B664" s="108"/>
      <c r="C664" s="78" t="e">
        <f t="shared" si="38"/>
        <v>#DIV/0!</v>
      </c>
      <c r="D664" s="108"/>
      <c r="E664" s="78" t="e">
        <f t="shared" si="39"/>
        <v>#DIV/0!</v>
      </c>
    </row>
    <row r="665" spans="1:5" ht="15" x14ac:dyDescent="0.2">
      <c r="A665" s="431" t="s">
        <v>468</v>
      </c>
      <c r="B665" s="108"/>
      <c r="C665" s="78" t="e">
        <f t="shared" si="38"/>
        <v>#DIV/0!</v>
      </c>
      <c r="D665" s="108"/>
      <c r="E665" s="78" t="e">
        <f t="shared" si="39"/>
        <v>#DIV/0!</v>
      </c>
    </row>
    <row r="666" spans="1:5" ht="15" x14ac:dyDescent="0.25">
      <c r="A666" s="454" t="s">
        <v>469</v>
      </c>
      <c r="B666" s="108"/>
      <c r="C666" s="78" t="e">
        <f t="shared" si="38"/>
        <v>#DIV/0!</v>
      </c>
      <c r="D666" s="108"/>
      <c r="E666" s="78" t="e">
        <f t="shared" si="39"/>
        <v>#DIV/0!</v>
      </c>
    </row>
    <row r="667" spans="1:5" ht="15" x14ac:dyDescent="0.25">
      <c r="A667" s="454" t="s">
        <v>470</v>
      </c>
      <c r="B667" s="108"/>
      <c r="C667" s="78" t="e">
        <f t="shared" ref="C667:C689" si="40">B667/B$690*100</f>
        <v>#DIV/0!</v>
      </c>
      <c r="D667" s="108"/>
      <c r="E667" s="78" t="e">
        <f t="shared" ref="E667:E689" si="41">D667/D$690*100</f>
        <v>#DIV/0!</v>
      </c>
    </row>
    <row r="668" spans="1:5" ht="15" x14ac:dyDescent="0.2">
      <c r="A668" s="111" t="s">
        <v>451</v>
      </c>
      <c r="B668" s="108"/>
      <c r="C668" s="78" t="e">
        <f t="shared" si="40"/>
        <v>#DIV/0!</v>
      </c>
      <c r="D668" s="108"/>
      <c r="E668" s="78" t="e">
        <f t="shared" si="41"/>
        <v>#DIV/0!</v>
      </c>
    </row>
    <row r="669" spans="1:5" ht="15" x14ac:dyDescent="0.2">
      <c r="A669" s="111" t="s">
        <v>452</v>
      </c>
      <c r="B669" s="108"/>
      <c r="C669" s="78" t="e">
        <f t="shared" si="40"/>
        <v>#DIV/0!</v>
      </c>
      <c r="D669" s="108"/>
      <c r="E669" s="78" t="e">
        <f t="shared" si="41"/>
        <v>#DIV/0!</v>
      </c>
    </row>
    <row r="670" spans="1:5" ht="15" x14ac:dyDescent="0.2">
      <c r="A670" s="111" t="s">
        <v>265</v>
      </c>
      <c r="B670" s="108"/>
      <c r="C670" s="78" t="e">
        <f t="shared" si="40"/>
        <v>#DIV/0!</v>
      </c>
      <c r="D670" s="108"/>
      <c r="E670" s="78" t="e">
        <f t="shared" si="41"/>
        <v>#DIV/0!</v>
      </c>
    </row>
    <row r="671" spans="1:5" ht="15" x14ac:dyDescent="0.2">
      <c r="A671" s="111" t="s">
        <v>266</v>
      </c>
      <c r="B671" s="108"/>
      <c r="C671" s="78" t="e">
        <f t="shared" si="40"/>
        <v>#DIV/0!</v>
      </c>
      <c r="D671" s="108"/>
      <c r="E671" s="78" t="e">
        <f t="shared" si="41"/>
        <v>#DIV/0!</v>
      </c>
    </row>
    <row r="672" spans="1:5" ht="15" x14ac:dyDescent="0.2">
      <c r="A672" s="297" t="s">
        <v>311</v>
      </c>
      <c r="B672" s="108"/>
      <c r="C672" s="78" t="e">
        <f t="shared" si="40"/>
        <v>#DIV/0!</v>
      </c>
      <c r="D672" s="108"/>
      <c r="E672" s="78" t="e">
        <f t="shared" si="41"/>
        <v>#DIV/0!</v>
      </c>
    </row>
    <row r="673" spans="1:5" ht="15" x14ac:dyDescent="0.2">
      <c r="A673" s="297" t="s">
        <v>396</v>
      </c>
      <c r="B673" s="108"/>
      <c r="C673" s="78" t="e">
        <f t="shared" si="40"/>
        <v>#DIV/0!</v>
      </c>
      <c r="D673" s="108"/>
      <c r="E673" s="78" t="e">
        <f t="shared" si="41"/>
        <v>#DIV/0!</v>
      </c>
    </row>
    <row r="674" spans="1:5" ht="15" x14ac:dyDescent="0.2">
      <c r="A674" s="297" t="s">
        <v>397</v>
      </c>
      <c r="B674" s="108"/>
      <c r="C674" s="78" t="e">
        <f t="shared" si="40"/>
        <v>#DIV/0!</v>
      </c>
      <c r="D674" s="108"/>
      <c r="E674" s="78" t="e">
        <f t="shared" si="41"/>
        <v>#DIV/0!</v>
      </c>
    </row>
    <row r="675" spans="1:5" ht="15" x14ac:dyDescent="0.2">
      <c r="A675" s="111" t="s">
        <v>267</v>
      </c>
      <c r="B675" s="108"/>
      <c r="C675" s="78" t="e">
        <f t="shared" si="40"/>
        <v>#DIV/0!</v>
      </c>
      <c r="D675" s="108"/>
      <c r="E675" s="78" t="e">
        <f t="shared" si="41"/>
        <v>#DIV/0!</v>
      </c>
    </row>
    <row r="676" spans="1:5" ht="15" x14ac:dyDescent="0.2">
      <c r="A676" s="111" t="s">
        <v>268</v>
      </c>
      <c r="B676" s="108"/>
      <c r="C676" s="78" t="e">
        <f t="shared" si="40"/>
        <v>#DIV/0!</v>
      </c>
      <c r="D676" s="108"/>
      <c r="E676" s="78" t="e">
        <f t="shared" si="41"/>
        <v>#DIV/0!</v>
      </c>
    </row>
    <row r="677" spans="1:5" ht="15" x14ac:dyDescent="0.2">
      <c r="A677" s="111" t="s">
        <v>269</v>
      </c>
      <c r="B677" s="108"/>
      <c r="C677" s="78" t="e">
        <f t="shared" si="40"/>
        <v>#DIV/0!</v>
      </c>
      <c r="D677" s="108"/>
      <c r="E677" s="78" t="e">
        <f t="shared" si="41"/>
        <v>#DIV/0!</v>
      </c>
    </row>
    <row r="678" spans="1:5" ht="15" x14ac:dyDescent="0.2">
      <c r="A678" s="111" t="s">
        <v>296</v>
      </c>
      <c r="B678" s="108"/>
      <c r="C678" s="78" t="e">
        <f t="shared" si="40"/>
        <v>#DIV/0!</v>
      </c>
      <c r="D678" s="108"/>
      <c r="E678" s="78" t="e">
        <f t="shared" si="41"/>
        <v>#DIV/0!</v>
      </c>
    </row>
    <row r="679" spans="1:5" ht="15" x14ac:dyDescent="0.2">
      <c r="A679" s="111" t="s">
        <v>453</v>
      </c>
      <c r="B679" s="108"/>
      <c r="C679" s="78" t="e">
        <f t="shared" si="40"/>
        <v>#DIV/0!</v>
      </c>
      <c r="D679" s="108"/>
      <c r="E679" s="78" t="e">
        <f t="shared" si="41"/>
        <v>#DIV/0!</v>
      </c>
    </row>
    <row r="680" spans="1:5" ht="15" x14ac:dyDescent="0.2">
      <c r="A680" s="111" t="s">
        <v>454</v>
      </c>
      <c r="B680" s="108"/>
      <c r="C680" s="78" t="e">
        <f t="shared" si="40"/>
        <v>#DIV/0!</v>
      </c>
      <c r="D680" s="108"/>
      <c r="E680" s="78" t="e">
        <f t="shared" si="41"/>
        <v>#DIV/0!</v>
      </c>
    </row>
    <row r="681" spans="1:5" ht="15" x14ac:dyDescent="0.2">
      <c r="A681" s="111" t="s">
        <v>250</v>
      </c>
      <c r="B681" s="108"/>
      <c r="C681" s="78" t="e">
        <f t="shared" si="40"/>
        <v>#DIV/0!</v>
      </c>
      <c r="D681" s="108"/>
      <c r="E681" s="78" t="e">
        <f t="shared" si="41"/>
        <v>#DIV/0!</v>
      </c>
    </row>
    <row r="682" spans="1:5" ht="15" x14ac:dyDescent="0.2">
      <c r="A682" s="111" t="s">
        <v>251</v>
      </c>
      <c r="B682" s="108"/>
      <c r="C682" s="78" t="e">
        <f t="shared" si="40"/>
        <v>#DIV/0!</v>
      </c>
      <c r="D682" s="108"/>
      <c r="E682" s="78" t="e">
        <f t="shared" si="41"/>
        <v>#DIV/0!</v>
      </c>
    </row>
    <row r="683" spans="1:5" ht="15" x14ac:dyDescent="0.2">
      <c r="A683" s="297" t="s">
        <v>312</v>
      </c>
      <c r="B683" s="108"/>
      <c r="C683" s="78" t="e">
        <f t="shared" si="40"/>
        <v>#DIV/0!</v>
      </c>
      <c r="D683" s="108"/>
      <c r="E683" s="78" t="e">
        <f t="shared" si="41"/>
        <v>#DIV/0!</v>
      </c>
    </row>
    <row r="684" spans="1:5" ht="15" x14ac:dyDescent="0.2">
      <c r="A684" s="112" t="s">
        <v>264</v>
      </c>
      <c r="B684" s="108"/>
      <c r="C684" s="78" t="e">
        <f t="shared" si="40"/>
        <v>#DIV/0!</v>
      </c>
      <c r="D684" s="108"/>
      <c r="E684" s="78" t="e">
        <f t="shared" si="41"/>
        <v>#DIV/0!</v>
      </c>
    </row>
    <row r="685" spans="1:5" ht="15" x14ac:dyDescent="0.2">
      <c r="A685" s="112" t="s">
        <v>270</v>
      </c>
      <c r="B685" s="108"/>
      <c r="C685" s="78" t="e">
        <f t="shared" si="40"/>
        <v>#DIV/0!</v>
      </c>
      <c r="D685" s="108"/>
      <c r="E685" s="78" t="e">
        <f t="shared" si="41"/>
        <v>#DIV/0!</v>
      </c>
    </row>
    <row r="686" spans="1:5" ht="15" x14ac:dyDescent="0.2">
      <c r="A686" s="296" t="s">
        <v>313</v>
      </c>
      <c r="B686" s="108"/>
      <c r="C686" s="78" t="e">
        <f t="shared" si="40"/>
        <v>#DIV/0!</v>
      </c>
      <c r="D686" s="108"/>
      <c r="E686" s="78" t="e">
        <f t="shared" si="41"/>
        <v>#DIV/0!</v>
      </c>
    </row>
    <row r="687" spans="1:5" ht="15" x14ac:dyDescent="0.2">
      <c r="A687" s="180" t="s">
        <v>352</v>
      </c>
      <c r="B687" s="108"/>
      <c r="C687" s="78" t="e">
        <f t="shared" si="40"/>
        <v>#DIV/0!</v>
      </c>
      <c r="D687" s="108"/>
      <c r="E687" s="78" t="e">
        <f t="shared" si="41"/>
        <v>#DIV/0!</v>
      </c>
    </row>
    <row r="688" spans="1:5" ht="15" x14ac:dyDescent="0.2">
      <c r="A688" s="180" t="s">
        <v>353</v>
      </c>
      <c r="B688" s="108"/>
      <c r="C688" s="78" t="e">
        <f t="shared" si="40"/>
        <v>#DIV/0!</v>
      </c>
      <c r="D688" s="108"/>
      <c r="E688" s="78" t="e">
        <f t="shared" si="41"/>
        <v>#DIV/0!</v>
      </c>
    </row>
    <row r="689" spans="1:5" ht="15" thickBot="1" x14ac:dyDescent="0.25">
      <c r="A689" s="113" t="s">
        <v>460</v>
      </c>
      <c r="B689" s="108"/>
      <c r="C689" s="78" t="e">
        <f t="shared" si="40"/>
        <v>#DIV/0!</v>
      </c>
      <c r="D689" s="108"/>
      <c r="E689" s="78" t="e">
        <f t="shared" si="41"/>
        <v>#DIV/0!</v>
      </c>
    </row>
    <row r="690" spans="1:5" ht="16.5" thickBot="1" x14ac:dyDescent="0.3">
      <c r="A690" s="622" t="s">
        <v>239</v>
      </c>
      <c r="B690" s="623">
        <f>SUM(B598:B689)</f>
        <v>0</v>
      </c>
      <c r="C690" s="641"/>
      <c r="D690" s="623">
        <f>SUM(D598:D689)</f>
        <v>0</v>
      </c>
      <c r="E690" s="642"/>
    </row>
    <row r="691" spans="1:5" ht="16.5" thickBot="1" x14ac:dyDescent="0.3">
      <c r="A691" s="198" t="s">
        <v>257</v>
      </c>
      <c r="B691" s="307">
        <f>'Plan2 - UTI'!C141</f>
        <v>0</v>
      </c>
      <c r="D691" s="308">
        <f>SUM('Plan3 - UTINeo'!C110:C114)</f>
        <v>0</v>
      </c>
      <c r="E691" s="26"/>
    </row>
    <row r="692" spans="1:5" ht="15.75" thickBot="1" x14ac:dyDescent="0.25">
      <c r="A692" s="41"/>
      <c r="B692" s="27"/>
      <c r="C692" s="26"/>
      <c r="D692" s="27"/>
      <c r="E692" s="26"/>
    </row>
    <row r="693" spans="1:5" ht="16.5" thickBot="1" x14ac:dyDescent="0.3">
      <c r="A693" s="597" t="s">
        <v>45</v>
      </c>
      <c r="B693" s="627" t="s">
        <v>189</v>
      </c>
      <c r="C693" s="599"/>
      <c r="D693" s="600" t="s">
        <v>80</v>
      </c>
      <c r="E693" s="601"/>
    </row>
    <row r="694" spans="1:5" ht="28.5" customHeight="1" thickBot="1" x14ac:dyDescent="0.25">
      <c r="A694" s="114" t="s">
        <v>235</v>
      </c>
      <c r="B694" s="115" t="s">
        <v>236</v>
      </c>
      <c r="C694" s="115" t="s">
        <v>237</v>
      </c>
      <c r="D694" s="115" t="s">
        <v>238</v>
      </c>
      <c r="E694" s="254" t="s">
        <v>237</v>
      </c>
    </row>
    <row r="695" spans="1:5" ht="14.25" x14ac:dyDescent="0.2">
      <c r="A695" s="453" t="s">
        <v>329</v>
      </c>
      <c r="B695" s="107"/>
      <c r="C695" s="110" t="e">
        <f t="shared" ref="C695:C699" si="42">B695/B$787*100</f>
        <v>#DIV/0!</v>
      </c>
      <c r="D695" s="107"/>
      <c r="E695" s="110" t="e">
        <f t="shared" ref="E695:E699" si="43">D695/D$787*100</f>
        <v>#DIV/0!</v>
      </c>
    </row>
    <row r="696" spans="1:5" ht="14.25" x14ac:dyDescent="0.2">
      <c r="A696" s="111" t="s">
        <v>327</v>
      </c>
      <c r="B696" s="108"/>
      <c r="C696" s="78" t="e">
        <f t="shared" si="42"/>
        <v>#DIV/0!</v>
      </c>
      <c r="D696" s="108"/>
      <c r="E696" s="78" t="e">
        <f t="shared" si="43"/>
        <v>#DIV/0!</v>
      </c>
    </row>
    <row r="697" spans="1:5" ht="14.25" x14ac:dyDescent="0.2">
      <c r="A697" s="111" t="s">
        <v>328</v>
      </c>
      <c r="B697" s="108"/>
      <c r="C697" s="78" t="e">
        <f t="shared" si="42"/>
        <v>#DIV/0!</v>
      </c>
      <c r="D697" s="108"/>
      <c r="E697" s="78" t="e">
        <f t="shared" si="43"/>
        <v>#DIV/0!</v>
      </c>
    </row>
    <row r="698" spans="1:5" ht="14.25" x14ac:dyDescent="0.2">
      <c r="A698" s="111" t="s">
        <v>259</v>
      </c>
      <c r="B698" s="108"/>
      <c r="C698" s="78" t="e">
        <f t="shared" si="42"/>
        <v>#DIV/0!</v>
      </c>
      <c r="D698" s="108"/>
      <c r="E698" s="78" t="e">
        <f t="shared" si="43"/>
        <v>#DIV/0!</v>
      </c>
    </row>
    <row r="699" spans="1:5" ht="14.25" x14ac:dyDescent="0.2">
      <c r="A699" s="111" t="s">
        <v>260</v>
      </c>
      <c r="B699" s="108"/>
      <c r="C699" s="78" t="e">
        <f t="shared" si="42"/>
        <v>#DIV/0!</v>
      </c>
      <c r="D699" s="108"/>
      <c r="E699" s="78" t="e">
        <f t="shared" si="43"/>
        <v>#DIV/0!</v>
      </c>
    </row>
    <row r="700" spans="1:5" ht="14.25" x14ac:dyDescent="0.2">
      <c r="A700" s="111" t="s">
        <v>261</v>
      </c>
      <c r="B700" s="108"/>
      <c r="C700" s="78" t="e">
        <f t="shared" ref="C700:C763" si="44">B700/B$787*100</f>
        <v>#DIV/0!</v>
      </c>
      <c r="D700" s="108"/>
      <c r="E700" s="78" t="e">
        <f t="shared" ref="E700:E763" si="45">D700/D$787*100</f>
        <v>#DIV/0!</v>
      </c>
    </row>
    <row r="701" spans="1:5" ht="14.25" x14ac:dyDescent="0.2">
      <c r="A701" s="111" t="s">
        <v>262</v>
      </c>
      <c r="B701" s="108"/>
      <c r="C701" s="78" t="e">
        <f t="shared" si="44"/>
        <v>#DIV/0!</v>
      </c>
      <c r="D701" s="108"/>
      <c r="E701" s="78" t="e">
        <f t="shared" si="45"/>
        <v>#DIV/0!</v>
      </c>
    </row>
    <row r="702" spans="1:5" ht="14.25" x14ac:dyDescent="0.2">
      <c r="A702" s="111" t="s">
        <v>263</v>
      </c>
      <c r="B702" s="108"/>
      <c r="C702" s="78" t="e">
        <f t="shared" si="44"/>
        <v>#DIV/0!</v>
      </c>
      <c r="D702" s="108"/>
      <c r="E702" s="78" t="e">
        <f t="shared" si="45"/>
        <v>#DIV/0!</v>
      </c>
    </row>
    <row r="703" spans="1:5" ht="14.25" x14ac:dyDescent="0.2">
      <c r="A703" s="111" t="s">
        <v>332</v>
      </c>
      <c r="B703" s="108"/>
      <c r="C703" s="78" t="e">
        <f t="shared" si="44"/>
        <v>#DIV/0!</v>
      </c>
      <c r="D703" s="108"/>
      <c r="E703" s="78" t="e">
        <f t="shared" si="45"/>
        <v>#DIV/0!</v>
      </c>
    </row>
    <row r="704" spans="1:5" ht="15" x14ac:dyDescent="0.2">
      <c r="A704" s="111" t="s">
        <v>462</v>
      </c>
      <c r="B704" s="108"/>
      <c r="C704" s="78" t="e">
        <f t="shared" si="44"/>
        <v>#DIV/0!</v>
      </c>
      <c r="D704" s="108"/>
      <c r="E704" s="78" t="e">
        <f t="shared" si="45"/>
        <v>#DIV/0!</v>
      </c>
    </row>
    <row r="705" spans="1:5" ht="15" x14ac:dyDescent="0.25">
      <c r="A705" s="454" t="s">
        <v>463</v>
      </c>
      <c r="B705" s="108"/>
      <c r="C705" s="78" t="e">
        <f t="shared" si="44"/>
        <v>#DIV/0!</v>
      </c>
      <c r="D705" s="108"/>
      <c r="E705" s="78" t="e">
        <f t="shared" si="45"/>
        <v>#DIV/0!</v>
      </c>
    </row>
    <row r="706" spans="1:5" ht="15" x14ac:dyDescent="0.25">
      <c r="A706" s="454" t="s">
        <v>464</v>
      </c>
      <c r="B706" s="108"/>
      <c r="C706" s="78" t="e">
        <f t="shared" si="44"/>
        <v>#DIV/0!</v>
      </c>
      <c r="D706" s="108"/>
      <c r="E706" s="78" t="e">
        <f t="shared" si="45"/>
        <v>#DIV/0!</v>
      </c>
    </row>
    <row r="707" spans="1:5" ht="15" x14ac:dyDescent="0.2">
      <c r="A707" s="111" t="s">
        <v>448</v>
      </c>
      <c r="B707" s="108"/>
      <c r="C707" s="78" t="e">
        <f t="shared" si="44"/>
        <v>#DIV/0!</v>
      </c>
      <c r="D707" s="108"/>
      <c r="E707" s="78" t="e">
        <f t="shared" si="45"/>
        <v>#DIV/0!</v>
      </c>
    </row>
    <row r="708" spans="1:5" ht="15" x14ac:dyDescent="0.2">
      <c r="A708" s="111" t="s">
        <v>447</v>
      </c>
      <c r="B708" s="108"/>
      <c r="C708" s="78" t="e">
        <f t="shared" si="44"/>
        <v>#DIV/0!</v>
      </c>
      <c r="D708" s="108"/>
      <c r="E708" s="78" t="e">
        <f t="shared" si="45"/>
        <v>#DIV/0!</v>
      </c>
    </row>
    <row r="709" spans="1:5" ht="15" x14ac:dyDescent="0.2">
      <c r="A709" s="111" t="s">
        <v>258</v>
      </c>
      <c r="B709" s="108"/>
      <c r="C709" s="78" t="e">
        <f t="shared" si="44"/>
        <v>#DIV/0!</v>
      </c>
      <c r="D709" s="108"/>
      <c r="E709" s="78" t="e">
        <f t="shared" si="45"/>
        <v>#DIV/0!</v>
      </c>
    </row>
    <row r="710" spans="1:5" ht="15" x14ac:dyDescent="0.2">
      <c r="A710" s="111" t="s">
        <v>297</v>
      </c>
      <c r="B710" s="108"/>
      <c r="C710" s="78" t="e">
        <f t="shared" si="44"/>
        <v>#DIV/0!</v>
      </c>
      <c r="D710" s="108"/>
      <c r="E710" s="78" t="e">
        <f t="shared" si="45"/>
        <v>#DIV/0!</v>
      </c>
    </row>
    <row r="711" spans="1:5" ht="15" x14ac:dyDescent="0.2">
      <c r="A711" s="297" t="s">
        <v>307</v>
      </c>
      <c r="B711" s="108"/>
      <c r="C711" s="78" t="e">
        <f t="shared" si="44"/>
        <v>#DIV/0!</v>
      </c>
      <c r="D711" s="108"/>
      <c r="E711" s="78" t="e">
        <f t="shared" si="45"/>
        <v>#DIV/0!</v>
      </c>
    </row>
    <row r="712" spans="1:5" ht="15" x14ac:dyDescent="0.2">
      <c r="A712" s="111" t="s">
        <v>333</v>
      </c>
      <c r="B712" s="108"/>
      <c r="C712" s="78" t="e">
        <f t="shared" si="44"/>
        <v>#DIV/0!</v>
      </c>
      <c r="D712" s="108"/>
      <c r="E712" s="78" t="e">
        <f t="shared" si="45"/>
        <v>#DIV/0!</v>
      </c>
    </row>
    <row r="713" spans="1:5" ht="15" x14ac:dyDescent="0.2">
      <c r="A713" s="432" t="s">
        <v>334</v>
      </c>
      <c r="B713" s="108"/>
      <c r="C713" s="78" t="e">
        <f t="shared" si="44"/>
        <v>#DIV/0!</v>
      </c>
      <c r="D713" s="108"/>
      <c r="E713" s="78" t="e">
        <f t="shared" si="45"/>
        <v>#DIV/0!</v>
      </c>
    </row>
    <row r="714" spans="1:5" ht="15" x14ac:dyDescent="0.2">
      <c r="A714" s="432" t="s">
        <v>335</v>
      </c>
      <c r="B714" s="108"/>
      <c r="C714" s="78" t="e">
        <f t="shared" si="44"/>
        <v>#DIV/0!</v>
      </c>
      <c r="D714" s="108"/>
      <c r="E714" s="78" t="e">
        <f t="shared" si="45"/>
        <v>#DIV/0!</v>
      </c>
    </row>
    <row r="715" spans="1:5" ht="15" x14ac:dyDescent="0.2">
      <c r="A715" s="180" t="s">
        <v>351</v>
      </c>
      <c r="B715" s="108"/>
      <c r="C715" s="78" t="e">
        <f t="shared" si="44"/>
        <v>#DIV/0!</v>
      </c>
      <c r="D715" s="108"/>
      <c r="E715" s="78" t="e">
        <f t="shared" si="45"/>
        <v>#DIV/0!</v>
      </c>
    </row>
    <row r="716" spans="1:5" ht="15" x14ac:dyDescent="0.25">
      <c r="A716" s="454" t="s">
        <v>275</v>
      </c>
      <c r="B716" s="108"/>
      <c r="C716" s="78" t="e">
        <f t="shared" si="44"/>
        <v>#DIV/0!</v>
      </c>
      <c r="D716" s="108"/>
      <c r="E716" s="78" t="e">
        <f t="shared" si="45"/>
        <v>#DIV/0!</v>
      </c>
    </row>
    <row r="717" spans="1:5" ht="15" x14ac:dyDescent="0.25">
      <c r="A717" s="454" t="s">
        <v>271</v>
      </c>
      <c r="B717" s="108"/>
      <c r="C717" s="78" t="e">
        <f t="shared" si="44"/>
        <v>#DIV/0!</v>
      </c>
      <c r="D717" s="108"/>
      <c r="E717" s="78" t="e">
        <f t="shared" si="45"/>
        <v>#DIV/0!</v>
      </c>
    </row>
    <row r="718" spans="1:5" ht="15" x14ac:dyDescent="0.25">
      <c r="A718" s="454" t="s">
        <v>272</v>
      </c>
      <c r="B718" s="108"/>
      <c r="C718" s="78" t="e">
        <f t="shared" si="44"/>
        <v>#DIV/0!</v>
      </c>
      <c r="D718" s="108"/>
      <c r="E718" s="78" t="e">
        <f t="shared" si="45"/>
        <v>#DIV/0!</v>
      </c>
    </row>
    <row r="719" spans="1:5" ht="15" x14ac:dyDescent="0.25">
      <c r="A719" s="454" t="s">
        <v>355</v>
      </c>
      <c r="B719" s="108"/>
      <c r="C719" s="78" t="e">
        <f t="shared" si="44"/>
        <v>#DIV/0!</v>
      </c>
      <c r="D719" s="108"/>
      <c r="E719" s="78" t="e">
        <f t="shared" si="45"/>
        <v>#DIV/0!</v>
      </c>
    </row>
    <row r="720" spans="1:5" ht="15" x14ac:dyDescent="0.25">
      <c r="A720" s="454" t="s">
        <v>354</v>
      </c>
      <c r="B720" s="108"/>
      <c r="C720" s="78" t="e">
        <f t="shared" si="44"/>
        <v>#DIV/0!</v>
      </c>
      <c r="D720" s="108"/>
      <c r="E720" s="78" t="e">
        <f t="shared" si="45"/>
        <v>#DIV/0!</v>
      </c>
    </row>
    <row r="721" spans="1:5" ht="15" x14ac:dyDescent="0.25">
      <c r="A721" s="454" t="s">
        <v>402</v>
      </c>
      <c r="B721" s="108"/>
      <c r="C721" s="78" t="e">
        <f t="shared" si="44"/>
        <v>#DIV/0!</v>
      </c>
      <c r="D721" s="108"/>
      <c r="E721" s="78" t="e">
        <f t="shared" si="45"/>
        <v>#DIV/0!</v>
      </c>
    </row>
    <row r="722" spans="1:5" ht="15" x14ac:dyDescent="0.25">
      <c r="A722" s="454" t="s">
        <v>403</v>
      </c>
      <c r="B722" s="108"/>
      <c r="C722" s="78" t="e">
        <f t="shared" si="44"/>
        <v>#DIV/0!</v>
      </c>
      <c r="D722" s="108"/>
      <c r="E722" s="78" t="e">
        <f t="shared" si="45"/>
        <v>#DIV/0!</v>
      </c>
    </row>
    <row r="723" spans="1:5" ht="15" x14ac:dyDescent="0.2">
      <c r="A723" s="111" t="s">
        <v>247</v>
      </c>
      <c r="B723" s="108"/>
      <c r="C723" s="78" t="e">
        <f t="shared" si="44"/>
        <v>#DIV/0!</v>
      </c>
      <c r="D723" s="108"/>
      <c r="E723" s="78" t="e">
        <f t="shared" si="45"/>
        <v>#DIV/0!</v>
      </c>
    </row>
    <row r="724" spans="1:5" ht="15" x14ac:dyDescent="0.2">
      <c r="A724" s="111" t="s">
        <v>248</v>
      </c>
      <c r="B724" s="108"/>
      <c r="C724" s="78" t="e">
        <f t="shared" si="44"/>
        <v>#DIV/0!</v>
      </c>
      <c r="D724" s="108"/>
      <c r="E724" s="78" t="e">
        <f t="shared" si="45"/>
        <v>#DIV/0!</v>
      </c>
    </row>
    <row r="725" spans="1:5" ht="15" x14ac:dyDescent="0.2">
      <c r="A725" s="111" t="s">
        <v>246</v>
      </c>
      <c r="B725" s="108"/>
      <c r="C725" s="78" t="e">
        <f t="shared" si="44"/>
        <v>#DIV/0!</v>
      </c>
      <c r="D725" s="108"/>
      <c r="E725" s="78" t="e">
        <f t="shared" si="45"/>
        <v>#DIV/0!</v>
      </c>
    </row>
    <row r="726" spans="1:5" ht="15" x14ac:dyDescent="0.2">
      <c r="A726" s="111" t="s">
        <v>249</v>
      </c>
      <c r="B726" s="108"/>
      <c r="C726" s="78" t="e">
        <f t="shared" si="44"/>
        <v>#DIV/0!</v>
      </c>
      <c r="D726" s="108"/>
      <c r="E726" s="78" t="e">
        <f t="shared" si="45"/>
        <v>#DIV/0!</v>
      </c>
    </row>
    <row r="727" spans="1:5" ht="15" x14ac:dyDescent="0.2">
      <c r="A727" s="111" t="s">
        <v>330</v>
      </c>
      <c r="B727" s="108"/>
      <c r="C727" s="78" t="e">
        <f t="shared" si="44"/>
        <v>#DIV/0!</v>
      </c>
      <c r="D727" s="108"/>
      <c r="E727" s="78" t="e">
        <f t="shared" si="45"/>
        <v>#DIV/0!</v>
      </c>
    </row>
    <row r="728" spans="1:5" ht="15" x14ac:dyDescent="0.2">
      <c r="A728" s="111" t="s">
        <v>331</v>
      </c>
      <c r="B728" s="108"/>
      <c r="C728" s="78" t="e">
        <f t="shared" si="44"/>
        <v>#DIV/0!</v>
      </c>
      <c r="D728" s="108"/>
      <c r="E728" s="78" t="e">
        <f t="shared" si="45"/>
        <v>#DIV/0!</v>
      </c>
    </row>
    <row r="729" spans="1:5" ht="15" x14ac:dyDescent="0.2">
      <c r="A729" s="111" t="s">
        <v>274</v>
      </c>
      <c r="B729" s="108"/>
      <c r="C729" s="78" t="e">
        <f t="shared" si="44"/>
        <v>#DIV/0!</v>
      </c>
      <c r="D729" s="108"/>
      <c r="E729" s="78" t="e">
        <f t="shared" si="45"/>
        <v>#DIV/0!</v>
      </c>
    </row>
    <row r="730" spans="1:5" ht="15" x14ac:dyDescent="0.2">
      <c r="A730" s="111" t="s">
        <v>306</v>
      </c>
      <c r="B730" s="108"/>
      <c r="C730" s="78" t="e">
        <f t="shared" si="44"/>
        <v>#DIV/0!</v>
      </c>
      <c r="D730" s="108"/>
      <c r="E730" s="78" t="e">
        <f t="shared" si="45"/>
        <v>#DIV/0!</v>
      </c>
    </row>
    <row r="731" spans="1:5" ht="15" x14ac:dyDescent="0.2">
      <c r="A731" s="111" t="s">
        <v>273</v>
      </c>
      <c r="B731" s="108"/>
      <c r="C731" s="78" t="e">
        <f t="shared" si="44"/>
        <v>#DIV/0!</v>
      </c>
      <c r="D731" s="108"/>
      <c r="E731" s="78" t="e">
        <f t="shared" si="45"/>
        <v>#DIV/0!</v>
      </c>
    </row>
    <row r="732" spans="1:5" ht="15" x14ac:dyDescent="0.2">
      <c r="A732" s="296" t="s">
        <v>309</v>
      </c>
      <c r="B732" s="108"/>
      <c r="C732" s="78" t="e">
        <f t="shared" si="44"/>
        <v>#DIV/0!</v>
      </c>
      <c r="D732" s="108"/>
      <c r="E732" s="78" t="e">
        <f t="shared" si="45"/>
        <v>#DIV/0!</v>
      </c>
    </row>
    <row r="733" spans="1:5" ht="15" x14ac:dyDescent="0.2">
      <c r="A733" s="296" t="s">
        <v>310</v>
      </c>
      <c r="B733" s="108"/>
      <c r="C733" s="78" t="e">
        <f t="shared" si="44"/>
        <v>#DIV/0!</v>
      </c>
      <c r="D733" s="108"/>
      <c r="E733" s="78" t="e">
        <f t="shared" si="45"/>
        <v>#DIV/0!</v>
      </c>
    </row>
    <row r="734" spans="1:5" ht="15" x14ac:dyDescent="0.25">
      <c r="A734" s="454" t="s">
        <v>394</v>
      </c>
      <c r="B734" s="108"/>
      <c r="C734" s="78" t="e">
        <f t="shared" si="44"/>
        <v>#DIV/0!</v>
      </c>
      <c r="D734" s="108"/>
      <c r="E734" s="78" t="e">
        <f t="shared" si="45"/>
        <v>#DIV/0!</v>
      </c>
    </row>
    <row r="735" spans="1:5" ht="15" x14ac:dyDescent="0.2">
      <c r="A735" s="111" t="s">
        <v>395</v>
      </c>
      <c r="B735" s="108"/>
      <c r="C735" s="78" t="e">
        <f t="shared" si="44"/>
        <v>#DIV/0!</v>
      </c>
      <c r="D735" s="108"/>
      <c r="E735" s="78" t="e">
        <f t="shared" si="45"/>
        <v>#DIV/0!</v>
      </c>
    </row>
    <row r="736" spans="1:5" ht="15" x14ac:dyDescent="0.2">
      <c r="A736" s="111" t="s">
        <v>373</v>
      </c>
      <c r="B736" s="108"/>
      <c r="C736" s="78" t="e">
        <f t="shared" si="44"/>
        <v>#DIV/0!</v>
      </c>
      <c r="D736" s="108"/>
      <c r="E736" s="78" t="e">
        <f t="shared" si="45"/>
        <v>#DIV/0!</v>
      </c>
    </row>
    <row r="737" spans="1:5" ht="15" x14ac:dyDescent="0.2">
      <c r="A737" s="112" t="s">
        <v>374</v>
      </c>
      <c r="B737" s="108"/>
      <c r="C737" s="78" t="e">
        <f t="shared" si="44"/>
        <v>#DIV/0!</v>
      </c>
      <c r="D737" s="108"/>
      <c r="E737" s="78" t="e">
        <f t="shared" si="45"/>
        <v>#DIV/0!</v>
      </c>
    </row>
    <row r="738" spans="1:5" ht="15" x14ac:dyDescent="0.2">
      <c r="A738" s="112" t="s">
        <v>375</v>
      </c>
      <c r="B738" s="108"/>
      <c r="C738" s="78" t="e">
        <f t="shared" si="44"/>
        <v>#DIV/0!</v>
      </c>
      <c r="D738" s="108"/>
      <c r="E738" s="78" t="e">
        <f t="shared" si="45"/>
        <v>#DIV/0!</v>
      </c>
    </row>
    <row r="739" spans="1:5" ht="13.5" customHeight="1" x14ac:dyDescent="0.2">
      <c r="A739" s="296" t="s">
        <v>376</v>
      </c>
      <c r="B739" s="108"/>
      <c r="C739" s="78" t="e">
        <f t="shared" si="44"/>
        <v>#DIV/0!</v>
      </c>
      <c r="D739" s="108"/>
      <c r="E739" s="78" t="e">
        <f t="shared" si="45"/>
        <v>#DIV/0!</v>
      </c>
    </row>
    <row r="740" spans="1:5" ht="15" x14ac:dyDescent="0.2">
      <c r="A740" s="296" t="s">
        <v>377</v>
      </c>
      <c r="B740" s="108"/>
      <c r="C740" s="78" t="e">
        <f t="shared" si="44"/>
        <v>#DIV/0!</v>
      </c>
      <c r="D740" s="108"/>
      <c r="E740" s="78" t="e">
        <f t="shared" si="45"/>
        <v>#DIV/0!</v>
      </c>
    </row>
    <row r="741" spans="1:5" ht="15" x14ac:dyDescent="0.2">
      <c r="A741" s="112" t="s">
        <v>379</v>
      </c>
      <c r="B741" s="108"/>
      <c r="C741" s="78" t="e">
        <f t="shared" si="44"/>
        <v>#DIV/0!</v>
      </c>
      <c r="D741" s="108"/>
      <c r="E741" s="78" t="e">
        <f t="shared" si="45"/>
        <v>#DIV/0!</v>
      </c>
    </row>
    <row r="742" spans="1:5" ht="15" x14ac:dyDescent="0.2">
      <c r="A742" s="112" t="s">
        <v>378</v>
      </c>
      <c r="B742" s="108"/>
      <c r="C742" s="78" t="e">
        <f t="shared" si="44"/>
        <v>#DIV/0!</v>
      </c>
      <c r="D742" s="108"/>
      <c r="E742" s="78" t="e">
        <f t="shared" si="45"/>
        <v>#DIV/0!</v>
      </c>
    </row>
    <row r="743" spans="1:5" ht="15" x14ac:dyDescent="0.2">
      <c r="A743" s="111" t="s">
        <v>387</v>
      </c>
      <c r="B743" s="108"/>
      <c r="C743" s="78" t="e">
        <f t="shared" si="44"/>
        <v>#DIV/0!</v>
      </c>
      <c r="D743" s="108"/>
      <c r="E743" s="78" t="e">
        <f t="shared" si="45"/>
        <v>#DIV/0!</v>
      </c>
    </row>
    <row r="744" spans="1:5" ht="15" x14ac:dyDescent="0.2">
      <c r="A744" s="111" t="s">
        <v>388</v>
      </c>
      <c r="B744" s="108"/>
      <c r="C744" s="78" t="e">
        <f t="shared" si="44"/>
        <v>#DIV/0!</v>
      </c>
      <c r="D744" s="108"/>
      <c r="E744" s="78" t="e">
        <f t="shared" si="45"/>
        <v>#DIV/0!</v>
      </c>
    </row>
    <row r="745" spans="1:5" ht="15" x14ac:dyDescent="0.2">
      <c r="A745" s="111" t="s">
        <v>389</v>
      </c>
      <c r="B745" s="108"/>
      <c r="C745" s="78" t="e">
        <f t="shared" si="44"/>
        <v>#DIV/0!</v>
      </c>
      <c r="D745" s="108"/>
      <c r="E745" s="78" t="e">
        <f t="shared" si="45"/>
        <v>#DIV/0!</v>
      </c>
    </row>
    <row r="746" spans="1:5" ht="15" x14ac:dyDescent="0.2">
      <c r="A746" s="297" t="s">
        <v>390</v>
      </c>
      <c r="B746" s="108"/>
      <c r="C746" s="78" t="e">
        <f t="shared" si="44"/>
        <v>#DIV/0!</v>
      </c>
      <c r="D746" s="108"/>
      <c r="E746" s="78" t="e">
        <f t="shared" si="45"/>
        <v>#DIV/0!</v>
      </c>
    </row>
    <row r="747" spans="1:5" ht="15" x14ac:dyDescent="0.2">
      <c r="A747" s="296" t="s">
        <v>391</v>
      </c>
      <c r="B747" s="108"/>
      <c r="C747" s="78" t="e">
        <f t="shared" si="44"/>
        <v>#DIV/0!</v>
      </c>
      <c r="D747" s="108"/>
      <c r="E747" s="78" t="e">
        <f t="shared" si="45"/>
        <v>#DIV/0!</v>
      </c>
    </row>
    <row r="748" spans="1:5" ht="15" x14ac:dyDescent="0.2">
      <c r="A748" s="111" t="s">
        <v>393</v>
      </c>
      <c r="B748" s="108"/>
      <c r="C748" s="78" t="e">
        <f t="shared" si="44"/>
        <v>#DIV/0!</v>
      </c>
      <c r="D748" s="108"/>
      <c r="E748" s="78" t="e">
        <f t="shared" si="45"/>
        <v>#DIV/0!</v>
      </c>
    </row>
    <row r="749" spans="1:5" ht="15" x14ac:dyDescent="0.2">
      <c r="A749" s="111" t="s">
        <v>392</v>
      </c>
      <c r="B749" s="108"/>
      <c r="C749" s="78" t="e">
        <f t="shared" si="44"/>
        <v>#DIV/0!</v>
      </c>
      <c r="D749" s="108"/>
      <c r="E749" s="78" t="e">
        <f t="shared" si="45"/>
        <v>#DIV/0!</v>
      </c>
    </row>
    <row r="750" spans="1:5" ht="15" x14ac:dyDescent="0.2">
      <c r="A750" s="111" t="s">
        <v>386</v>
      </c>
      <c r="B750" s="108"/>
      <c r="C750" s="78" t="e">
        <f t="shared" si="44"/>
        <v>#DIV/0!</v>
      </c>
      <c r="D750" s="108"/>
      <c r="E750" s="78" t="e">
        <f t="shared" si="45"/>
        <v>#DIV/0!</v>
      </c>
    </row>
    <row r="751" spans="1:5" ht="15" x14ac:dyDescent="0.2">
      <c r="A751" s="111" t="s">
        <v>380</v>
      </c>
      <c r="B751" s="108"/>
      <c r="C751" s="78" t="e">
        <f t="shared" si="44"/>
        <v>#DIV/0!</v>
      </c>
      <c r="D751" s="108"/>
      <c r="E751" s="78" t="e">
        <f t="shared" si="45"/>
        <v>#DIV/0!</v>
      </c>
    </row>
    <row r="752" spans="1:5" ht="15" x14ac:dyDescent="0.2">
      <c r="A752" s="111" t="s">
        <v>381</v>
      </c>
      <c r="B752" s="108"/>
      <c r="C752" s="78" t="e">
        <f t="shared" si="44"/>
        <v>#DIV/0!</v>
      </c>
      <c r="D752" s="108"/>
      <c r="E752" s="78" t="e">
        <f t="shared" si="45"/>
        <v>#DIV/0!</v>
      </c>
    </row>
    <row r="753" spans="1:5" ht="15" x14ac:dyDescent="0.2">
      <c r="A753" s="297" t="s">
        <v>382</v>
      </c>
      <c r="B753" s="108"/>
      <c r="C753" s="78" t="e">
        <f t="shared" si="44"/>
        <v>#DIV/0!</v>
      </c>
      <c r="D753" s="108"/>
      <c r="E753" s="78" t="e">
        <f t="shared" si="45"/>
        <v>#DIV/0!</v>
      </c>
    </row>
    <row r="754" spans="1:5" ht="15" x14ac:dyDescent="0.2">
      <c r="A754" s="296" t="s">
        <v>383</v>
      </c>
      <c r="B754" s="108"/>
      <c r="C754" s="78" t="e">
        <f t="shared" si="44"/>
        <v>#DIV/0!</v>
      </c>
      <c r="D754" s="108"/>
      <c r="E754" s="78" t="e">
        <f t="shared" si="45"/>
        <v>#DIV/0!</v>
      </c>
    </row>
    <row r="755" spans="1:5" ht="15" x14ac:dyDescent="0.2">
      <c r="A755" s="111" t="s">
        <v>385</v>
      </c>
      <c r="B755" s="108"/>
      <c r="C755" s="78" t="e">
        <f t="shared" si="44"/>
        <v>#DIV/0!</v>
      </c>
      <c r="D755" s="108"/>
      <c r="E755" s="78" t="e">
        <f t="shared" si="45"/>
        <v>#DIV/0!</v>
      </c>
    </row>
    <row r="756" spans="1:5" ht="15" x14ac:dyDescent="0.2">
      <c r="A756" s="111" t="s">
        <v>384</v>
      </c>
      <c r="B756" s="108"/>
      <c r="C756" s="78" t="e">
        <f t="shared" si="44"/>
        <v>#DIV/0!</v>
      </c>
      <c r="D756" s="108"/>
      <c r="E756" s="78" t="e">
        <f t="shared" si="45"/>
        <v>#DIV/0!</v>
      </c>
    </row>
    <row r="757" spans="1:5" ht="15" x14ac:dyDescent="0.2">
      <c r="A757" s="431" t="s">
        <v>465</v>
      </c>
      <c r="B757" s="108"/>
      <c r="C757" s="78" t="e">
        <f t="shared" si="44"/>
        <v>#DIV/0!</v>
      </c>
      <c r="D757" s="108"/>
      <c r="E757" s="78" t="e">
        <f t="shared" si="45"/>
        <v>#DIV/0!</v>
      </c>
    </row>
    <row r="758" spans="1:5" ht="15" x14ac:dyDescent="0.25">
      <c r="A758" s="454" t="s">
        <v>466</v>
      </c>
      <c r="B758" s="108"/>
      <c r="C758" s="78" t="e">
        <f t="shared" si="44"/>
        <v>#DIV/0!</v>
      </c>
      <c r="D758" s="108"/>
      <c r="E758" s="78" t="e">
        <f t="shared" si="45"/>
        <v>#DIV/0!</v>
      </c>
    </row>
    <row r="759" spans="1:5" ht="15" x14ac:dyDescent="0.25">
      <c r="A759" s="454" t="s">
        <v>467</v>
      </c>
      <c r="B759" s="108"/>
      <c r="C759" s="78" t="e">
        <f t="shared" si="44"/>
        <v>#DIV/0!</v>
      </c>
      <c r="D759" s="108"/>
      <c r="E759" s="78" t="e">
        <f t="shared" si="45"/>
        <v>#DIV/0!</v>
      </c>
    </row>
    <row r="760" spans="1:5" ht="15" x14ac:dyDescent="0.2">
      <c r="A760" s="111" t="s">
        <v>449</v>
      </c>
      <c r="B760" s="108"/>
      <c r="C760" s="78" t="e">
        <f t="shared" si="44"/>
        <v>#DIV/0!</v>
      </c>
      <c r="D760" s="108"/>
      <c r="E760" s="78" t="e">
        <f t="shared" si="45"/>
        <v>#DIV/0!</v>
      </c>
    </row>
    <row r="761" spans="1:5" ht="15" x14ac:dyDescent="0.2">
      <c r="A761" s="111" t="s">
        <v>450</v>
      </c>
      <c r="B761" s="108"/>
      <c r="C761" s="78" t="e">
        <f t="shared" si="44"/>
        <v>#DIV/0!</v>
      </c>
      <c r="D761" s="108"/>
      <c r="E761" s="78" t="e">
        <f t="shared" si="45"/>
        <v>#DIV/0!</v>
      </c>
    </row>
    <row r="762" spans="1:5" ht="15" x14ac:dyDescent="0.2">
      <c r="A762" s="431" t="s">
        <v>468</v>
      </c>
      <c r="B762" s="108"/>
      <c r="C762" s="78" t="e">
        <f t="shared" si="44"/>
        <v>#DIV/0!</v>
      </c>
      <c r="D762" s="108"/>
      <c r="E762" s="78" t="e">
        <f t="shared" si="45"/>
        <v>#DIV/0!</v>
      </c>
    </row>
    <row r="763" spans="1:5" ht="15" x14ac:dyDescent="0.25">
      <c r="A763" s="454" t="s">
        <v>469</v>
      </c>
      <c r="B763" s="108"/>
      <c r="C763" s="78" t="e">
        <f t="shared" si="44"/>
        <v>#DIV/0!</v>
      </c>
      <c r="D763" s="108"/>
      <c r="E763" s="78" t="e">
        <f t="shared" si="45"/>
        <v>#DIV/0!</v>
      </c>
    </row>
    <row r="764" spans="1:5" ht="15" x14ac:dyDescent="0.25">
      <c r="A764" s="454" t="s">
        <v>470</v>
      </c>
      <c r="B764" s="108"/>
      <c r="C764" s="78" t="e">
        <f t="shared" ref="C764:C786" si="46">B764/B$787*100</f>
        <v>#DIV/0!</v>
      </c>
      <c r="D764" s="108"/>
      <c r="E764" s="78" t="e">
        <f t="shared" ref="E764:E786" si="47">D764/D$787*100</f>
        <v>#DIV/0!</v>
      </c>
    </row>
    <row r="765" spans="1:5" ht="15" x14ac:dyDescent="0.2">
      <c r="A765" s="111" t="s">
        <v>451</v>
      </c>
      <c r="B765" s="108"/>
      <c r="C765" s="78" t="e">
        <f t="shared" si="46"/>
        <v>#DIV/0!</v>
      </c>
      <c r="D765" s="108"/>
      <c r="E765" s="78" t="e">
        <f t="shared" si="47"/>
        <v>#DIV/0!</v>
      </c>
    </row>
    <row r="766" spans="1:5" ht="15" x14ac:dyDescent="0.2">
      <c r="A766" s="111" t="s">
        <v>452</v>
      </c>
      <c r="B766" s="108"/>
      <c r="C766" s="78" t="e">
        <f t="shared" si="46"/>
        <v>#DIV/0!</v>
      </c>
      <c r="D766" s="108"/>
      <c r="E766" s="78" t="e">
        <f t="shared" si="47"/>
        <v>#DIV/0!</v>
      </c>
    </row>
    <row r="767" spans="1:5" ht="15" x14ac:dyDescent="0.2">
      <c r="A767" s="111" t="s">
        <v>265</v>
      </c>
      <c r="B767" s="108"/>
      <c r="C767" s="78" t="e">
        <f t="shared" si="46"/>
        <v>#DIV/0!</v>
      </c>
      <c r="D767" s="108"/>
      <c r="E767" s="78" t="e">
        <f t="shared" si="47"/>
        <v>#DIV/0!</v>
      </c>
    </row>
    <row r="768" spans="1:5" ht="15" x14ac:dyDescent="0.2">
      <c r="A768" s="111" t="s">
        <v>266</v>
      </c>
      <c r="B768" s="108"/>
      <c r="C768" s="78" t="e">
        <f t="shared" si="46"/>
        <v>#DIV/0!</v>
      </c>
      <c r="D768" s="108"/>
      <c r="E768" s="78" t="e">
        <f t="shared" si="47"/>
        <v>#DIV/0!</v>
      </c>
    </row>
    <row r="769" spans="1:5" ht="15" x14ac:dyDescent="0.2">
      <c r="A769" s="297" t="s">
        <v>311</v>
      </c>
      <c r="B769" s="108"/>
      <c r="C769" s="78" t="e">
        <f t="shared" si="46"/>
        <v>#DIV/0!</v>
      </c>
      <c r="D769" s="108"/>
      <c r="E769" s="78" t="e">
        <f t="shared" si="47"/>
        <v>#DIV/0!</v>
      </c>
    </row>
    <row r="770" spans="1:5" ht="15" x14ac:dyDescent="0.2">
      <c r="A770" s="297" t="s">
        <v>396</v>
      </c>
      <c r="B770" s="108"/>
      <c r="C770" s="78" t="e">
        <f t="shared" si="46"/>
        <v>#DIV/0!</v>
      </c>
      <c r="D770" s="108"/>
      <c r="E770" s="78" t="e">
        <f t="shared" si="47"/>
        <v>#DIV/0!</v>
      </c>
    </row>
    <row r="771" spans="1:5" ht="15" x14ac:dyDescent="0.2">
      <c r="A771" s="297" t="s">
        <v>397</v>
      </c>
      <c r="B771" s="108"/>
      <c r="C771" s="78" t="e">
        <f t="shared" si="46"/>
        <v>#DIV/0!</v>
      </c>
      <c r="D771" s="108"/>
      <c r="E771" s="78" t="e">
        <f t="shared" si="47"/>
        <v>#DIV/0!</v>
      </c>
    </row>
    <row r="772" spans="1:5" ht="15" x14ac:dyDescent="0.2">
      <c r="A772" s="111" t="s">
        <v>267</v>
      </c>
      <c r="B772" s="108"/>
      <c r="C772" s="78" t="e">
        <f t="shared" si="46"/>
        <v>#DIV/0!</v>
      </c>
      <c r="D772" s="108"/>
      <c r="E772" s="78" t="e">
        <f t="shared" si="47"/>
        <v>#DIV/0!</v>
      </c>
    </row>
    <row r="773" spans="1:5" ht="15" x14ac:dyDescent="0.2">
      <c r="A773" s="111" t="s">
        <v>268</v>
      </c>
      <c r="B773" s="108"/>
      <c r="C773" s="78" t="e">
        <f t="shared" si="46"/>
        <v>#DIV/0!</v>
      </c>
      <c r="D773" s="108"/>
      <c r="E773" s="78" t="e">
        <f t="shared" si="47"/>
        <v>#DIV/0!</v>
      </c>
    </row>
    <row r="774" spans="1:5" ht="15" x14ac:dyDescent="0.2">
      <c r="A774" s="111" t="s">
        <v>269</v>
      </c>
      <c r="B774" s="108"/>
      <c r="C774" s="78" t="e">
        <f t="shared" si="46"/>
        <v>#DIV/0!</v>
      </c>
      <c r="D774" s="108"/>
      <c r="E774" s="78" t="e">
        <f t="shared" si="47"/>
        <v>#DIV/0!</v>
      </c>
    </row>
    <row r="775" spans="1:5" ht="15" x14ac:dyDescent="0.2">
      <c r="A775" s="111" t="s">
        <v>296</v>
      </c>
      <c r="B775" s="108"/>
      <c r="C775" s="78" t="e">
        <f t="shared" si="46"/>
        <v>#DIV/0!</v>
      </c>
      <c r="D775" s="108"/>
      <c r="E775" s="78" t="e">
        <f t="shared" si="47"/>
        <v>#DIV/0!</v>
      </c>
    </row>
    <row r="776" spans="1:5" ht="15" x14ac:dyDescent="0.2">
      <c r="A776" s="111" t="s">
        <v>453</v>
      </c>
      <c r="B776" s="108"/>
      <c r="C776" s="78" t="e">
        <f t="shared" si="46"/>
        <v>#DIV/0!</v>
      </c>
      <c r="D776" s="108"/>
      <c r="E776" s="78" t="e">
        <f t="shared" si="47"/>
        <v>#DIV/0!</v>
      </c>
    </row>
    <row r="777" spans="1:5" ht="15" x14ac:dyDescent="0.2">
      <c r="A777" s="111" t="s">
        <v>454</v>
      </c>
      <c r="B777" s="108"/>
      <c r="C777" s="78" t="e">
        <f t="shared" si="46"/>
        <v>#DIV/0!</v>
      </c>
      <c r="D777" s="108"/>
      <c r="E777" s="78" t="e">
        <f t="shared" si="47"/>
        <v>#DIV/0!</v>
      </c>
    </row>
    <row r="778" spans="1:5" ht="15" x14ac:dyDescent="0.2">
      <c r="A778" s="111" t="s">
        <v>250</v>
      </c>
      <c r="B778" s="108"/>
      <c r="C778" s="78" t="e">
        <f t="shared" si="46"/>
        <v>#DIV/0!</v>
      </c>
      <c r="D778" s="108"/>
      <c r="E778" s="78" t="e">
        <f t="shared" si="47"/>
        <v>#DIV/0!</v>
      </c>
    </row>
    <row r="779" spans="1:5" ht="15" x14ac:dyDescent="0.2">
      <c r="A779" s="111" t="s">
        <v>251</v>
      </c>
      <c r="B779" s="108"/>
      <c r="C779" s="78" t="e">
        <f t="shared" si="46"/>
        <v>#DIV/0!</v>
      </c>
      <c r="D779" s="108"/>
      <c r="E779" s="78" t="e">
        <f t="shared" si="47"/>
        <v>#DIV/0!</v>
      </c>
    </row>
    <row r="780" spans="1:5" ht="15" x14ac:dyDescent="0.2">
      <c r="A780" s="297" t="s">
        <v>312</v>
      </c>
      <c r="B780" s="108"/>
      <c r="C780" s="78" t="e">
        <f t="shared" si="46"/>
        <v>#DIV/0!</v>
      </c>
      <c r="D780" s="108"/>
      <c r="E780" s="78" t="e">
        <f t="shared" si="47"/>
        <v>#DIV/0!</v>
      </c>
    </row>
    <row r="781" spans="1:5" ht="15" x14ac:dyDescent="0.2">
      <c r="A781" s="112" t="s">
        <v>264</v>
      </c>
      <c r="B781" s="108"/>
      <c r="C781" s="78" t="e">
        <f t="shared" si="46"/>
        <v>#DIV/0!</v>
      </c>
      <c r="D781" s="108"/>
      <c r="E781" s="78" t="e">
        <f t="shared" si="47"/>
        <v>#DIV/0!</v>
      </c>
    </row>
    <row r="782" spans="1:5" ht="15" x14ac:dyDescent="0.2">
      <c r="A782" s="112" t="s">
        <v>270</v>
      </c>
      <c r="B782" s="108"/>
      <c r="C782" s="78" t="e">
        <f t="shared" si="46"/>
        <v>#DIV/0!</v>
      </c>
      <c r="D782" s="108"/>
      <c r="E782" s="78" t="e">
        <f t="shared" si="47"/>
        <v>#DIV/0!</v>
      </c>
    </row>
    <row r="783" spans="1:5" ht="15" x14ac:dyDescent="0.2">
      <c r="A783" s="296" t="s">
        <v>313</v>
      </c>
      <c r="B783" s="108"/>
      <c r="C783" s="78" t="e">
        <f t="shared" si="46"/>
        <v>#DIV/0!</v>
      </c>
      <c r="D783" s="108"/>
      <c r="E783" s="78" t="e">
        <f t="shared" si="47"/>
        <v>#DIV/0!</v>
      </c>
    </row>
    <row r="784" spans="1:5" ht="15" x14ac:dyDescent="0.2">
      <c r="A784" s="180" t="s">
        <v>352</v>
      </c>
      <c r="B784" s="108"/>
      <c r="C784" s="78" t="e">
        <f t="shared" si="46"/>
        <v>#DIV/0!</v>
      </c>
      <c r="D784" s="108"/>
      <c r="E784" s="78" t="e">
        <f t="shared" si="47"/>
        <v>#DIV/0!</v>
      </c>
    </row>
    <row r="785" spans="1:5" ht="15" x14ac:dyDescent="0.2">
      <c r="A785" s="180" t="s">
        <v>353</v>
      </c>
      <c r="B785" s="108"/>
      <c r="C785" s="78" t="e">
        <f t="shared" si="46"/>
        <v>#DIV/0!</v>
      </c>
      <c r="D785" s="108"/>
      <c r="E785" s="78" t="e">
        <f t="shared" si="47"/>
        <v>#DIV/0!</v>
      </c>
    </row>
    <row r="786" spans="1:5" ht="15" thickBot="1" x14ac:dyDescent="0.25">
      <c r="A786" s="113" t="s">
        <v>460</v>
      </c>
      <c r="B786" s="108"/>
      <c r="C786" s="78" t="e">
        <f t="shared" si="46"/>
        <v>#DIV/0!</v>
      </c>
      <c r="D786" s="108"/>
      <c r="E786" s="78" t="e">
        <f t="shared" si="47"/>
        <v>#DIV/0!</v>
      </c>
    </row>
    <row r="787" spans="1:5" ht="16.5" thickBot="1" x14ac:dyDescent="0.3">
      <c r="A787" s="622" t="s">
        <v>239</v>
      </c>
      <c r="B787" s="623">
        <f>SUM(B695:B786)</f>
        <v>0</v>
      </c>
      <c r="C787" s="641"/>
      <c r="D787" s="623">
        <f>SUM(D695:D786)</f>
        <v>0</v>
      </c>
      <c r="E787" s="642"/>
    </row>
    <row r="788" spans="1:5" ht="16.5" thickBot="1" x14ac:dyDescent="0.3">
      <c r="A788" s="198" t="s">
        <v>257</v>
      </c>
      <c r="B788" s="307">
        <f>'Plan2 - UTI'!C158</f>
        <v>0</v>
      </c>
      <c r="D788" s="308">
        <f>SUM('Plan3 - UTINeo'!C125:C129)</f>
        <v>0</v>
      </c>
      <c r="E788" s="26"/>
    </row>
    <row r="789" spans="1:5" ht="15.75" thickBot="1" x14ac:dyDescent="0.25">
      <c r="A789" s="41"/>
      <c r="B789" s="27"/>
      <c r="C789" s="26"/>
      <c r="D789" s="27"/>
      <c r="E789" s="26"/>
    </row>
    <row r="790" spans="1:5" ht="16.5" thickBot="1" x14ac:dyDescent="0.3">
      <c r="A790" s="597" t="s">
        <v>46</v>
      </c>
      <c r="B790" s="627" t="s">
        <v>189</v>
      </c>
      <c r="C790" s="599"/>
      <c r="D790" s="600" t="s">
        <v>80</v>
      </c>
      <c r="E790" s="601"/>
    </row>
    <row r="791" spans="1:5" ht="25.5" customHeight="1" thickBot="1" x14ac:dyDescent="0.25">
      <c r="A791" s="114" t="s">
        <v>235</v>
      </c>
      <c r="B791" s="115" t="s">
        <v>236</v>
      </c>
      <c r="C791" s="115" t="s">
        <v>237</v>
      </c>
      <c r="D791" s="115" t="s">
        <v>238</v>
      </c>
      <c r="E791" s="115" t="s">
        <v>237</v>
      </c>
    </row>
    <row r="792" spans="1:5" ht="14.25" x14ac:dyDescent="0.2">
      <c r="A792" s="453" t="s">
        <v>329</v>
      </c>
      <c r="B792" s="107"/>
      <c r="C792" s="110" t="e">
        <f t="shared" ref="C792:C799" si="48">B792/B$884*100</f>
        <v>#DIV/0!</v>
      </c>
      <c r="D792" s="107"/>
      <c r="E792" s="110" t="e">
        <f t="shared" ref="E792:E799" si="49">D792/D$884*100</f>
        <v>#DIV/0!</v>
      </c>
    </row>
    <row r="793" spans="1:5" ht="14.25" x14ac:dyDescent="0.2">
      <c r="A793" s="111" t="s">
        <v>327</v>
      </c>
      <c r="B793" s="108"/>
      <c r="C793" s="78" t="e">
        <f t="shared" si="48"/>
        <v>#DIV/0!</v>
      </c>
      <c r="D793" s="108"/>
      <c r="E793" s="78" t="e">
        <f t="shared" si="49"/>
        <v>#DIV/0!</v>
      </c>
    </row>
    <row r="794" spans="1:5" ht="14.25" x14ac:dyDescent="0.2">
      <c r="A794" s="111" t="s">
        <v>328</v>
      </c>
      <c r="B794" s="108"/>
      <c r="C794" s="78" t="e">
        <f t="shared" si="48"/>
        <v>#DIV/0!</v>
      </c>
      <c r="D794" s="108"/>
      <c r="E794" s="78" t="e">
        <f t="shared" si="49"/>
        <v>#DIV/0!</v>
      </c>
    </row>
    <row r="795" spans="1:5" ht="14.25" x14ac:dyDescent="0.2">
      <c r="A795" s="111" t="s">
        <v>259</v>
      </c>
      <c r="B795" s="108"/>
      <c r="C795" s="78" t="e">
        <f t="shared" si="48"/>
        <v>#DIV/0!</v>
      </c>
      <c r="D795" s="108"/>
      <c r="E795" s="78" t="e">
        <f t="shared" si="49"/>
        <v>#DIV/0!</v>
      </c>
    </row>
    <row r="796" spans="1:5" ht="14.25" x14ac:dyDescent="0.2">
      <c r="A796" s="111" t="s">
        <v>260</v>
      </c>
      <c r="B796" s="108"/>
      <c r="C796" s="78" t="e">
        <f t="shared" si="48"/>
        <v>#DIV/0!</v>
      </c>
      <c r="D796" s="108"/>
      <c r="E796" s="78" t="e">
        <f t="shared" si="49"/>
        <v>#DIV/0!</v>
      </c>
    </row>
    <row r="797" spans="1:5" ht="14.25" x14ac:dyDescent="0.2">
      <c r="A797" s="111" t="s">
        <v>261</v>
      </c>
      <c r="B797" s="108"/>
      <c r="C797" s="78" t="e">
        <f t="shared" si="48"/>
        <v>#DIV/0!</v>
      </c>
      <c r="D797" s="108"/>
      <c r="E797" s="78" t="e">
        <f t="shared" si="49"/>
        <v>#DIV/0!</v>
      </c>
    </row>
    <row r="798" spans="1:5" ht="14.25" x14ac:dyDescent="0.2">
      <c r="A798" s="111" t="s">
        <v>262</v>
      </c>
      <c r="B798" s="108"/>
      <c r="C798" s="78" t="e">
        <f t="shared" si="48"/>
        <v>#DIV/0!</v>
      </c>
      <c r="D798" s="108"/>
      <c r="E798" s="78" t="e">
        <f t="shared" si="49"/>
        <v>#DIV/0!</v>
      </c>
    </row>
    <row r="799" spans="1:5" ht="14.25" x14ac:dyDescent="0.2">
      <c r="A799" s="111" t="s">
        <v>263</v>
      </c>
      <c r="B799" s="108"/>
      <c r="C799" s="78" t="e">
        <f t="shared" si="48"/>
        <v>#DIV/0!</v>
      </c>
      <c r="D799" s="108"/>
      <c r="E799" s="78" t="e">
        <f t="shared" si="49"/>
        <v>#DIV/0!</v>
      </c>
    </row>
    <row r="800" spans="1:5" ht="14.25" x14ac:dyDescent="0.2">
      <c r="A800" s="111" t="s">
        <v>332</v>
      </c>
      <c r="B800" s="108"/>
      <c r="C800" s="78" t="e">
        <f t="shared" ref="C800:C863" si="50">B800/B$884*100</f>
        <v>#DIV/0!</v>
      </c>
      <c r="D800" s="108"/>
      <c r="E800" s="78" t="e">
        <f t="shared" ref="E800:E863" si="51">D800/D$884*100</f>
        <v>#DIV/0!</v>
      </c>
    </row>
    <row r="801" spans="1:5" ht="15" x14ac:dyDescent="0.2">
      <c r="A801" s="111" t="s">
        <v>462</v>
      </c>
      <c r="B801" s="108"/>
      <c r="C801" s="78" t="e">
        <f t="shared" si="50"/>
        <v>#DIV/0!</v>
      </c>
      <c r="D801" s="108"/>
      <c r="E801" s="78" t="e">
        <f t="shared" si="51"/>
        <v>#DIV/0!</v>
      </c>
    </row>
    <row r="802" spans="1:5" ht="15" x14ac:dyDescent="0.25">
      <c r="A802" s="454" t="s">
        <v>463</v>
      </c>
      <c r="B802" s="108"/>
      <c r="C802" s="78" t="e">
        <f t="shared" si="50"/>
        <v>#DIV/0!</v>
      </c>
      <c r="D802" s="108"/>
      <c r="E802" s="78" t="e">
        <f t="shared" si="51"/>
        <v>#DIV/0!</v>
      </c>
    </row>
    <row r="803" spans="1:5" ht="15" x14ac:dyDescent="0.25">
      <c r="A803" s="454" t="s">
        <v>464</v>
      </c>
      <c r="B803" s="108"/>
      <c r="C803" s="78" t="e">
        <f t="shared" si="50"/>
        <v>#DIV/0!</v>
      </c>
      <c r="D803" s="108"/>
      <c r="E803" s="78" t="e">
        <f t="shared" si="51"/>
        <v>#DIV/0!</v>
      </c>
    </row>
    <row r="804" spans="1:5" ht="15" x14ac:dyDescent="0.2">
      <c r="A804" s="111" t="s">
        <v>448</v>
      </c>
      <c r="B804" s="108"/>
      <c r="C804" s="78" t="e">
        <f t="shared" si="50"/>
        <v>#DIV/0!</v>
      </c>
      <c r="D804" s="108"/>
      <c r="E804" s="78" t="e">
        <f t="shared" si="51"/>
        <v>#DIV/0!</v>
      </c>
    </row>
    <row r="805" spans="1:5" ht="15" x14ac:dyDescent="0.2">
      <c r="A805" s="111" t="s">
        <v>447</v>
      </c>
      <c r="B805" s="108"/>
      <c r="C805" s="78" t="e">
        <f t="shared" si="50"/>
        <v>#DIV/0!</v>
      </c>
      <c r="D805" s="108"/>
      <c r="E805" s="78" t="e">
        <f t="shared" si="51"/>
        <v>#DIV/0!</v>
      </c>
    </row>
    <row r="806" spans="1:5" ht="15" x14ac:dyDescent="0.2">
      <c r="A806" s="111" t="s">
        <v>258</v>
      </c>
      <c r="B806" s="108"/>
      <c r="C806" s="78" t="e">
        <f t="shared" si="50"/>
        <v>#DIV/0!</v>
      </c>
      <c r="D806" s="108"/>
      <c r="E806" s="78" t="e">
        <f t="shared" si="51"/>
        <v>#DIV/0!</v>
      </c>
    </row>
    <row r="807" spans="1:5" ht="15" x14ac:dyDescent="0.2">
      <c r="A807" s="111" t="s">
        <v>297</v>
      </c>
      <c r="B807" s="108"/>
      <c r="C807" s="78" t="e">
        <f t="shared" si="50"/>
        <v>#DIV/0!</v>
      </c>
      <c r="D807" s="108"/>
      <c r="E807" s="78" t="e">
        <f t="shared" si="51"/>
        <v>#DIV/0!</v>
      </c>
    </row>
    <row r="808" spans="1:5" ht="15" x14ac:dyDescent="0.2">
      <c r="A808" s="297" t="s">
        <v>307</v>
      </c>
      <c r="B808" s="108"/>
      <c r="C808" s="78" t="e">
        <f t="shared" si="50"/>
        <v>#DIV/0!</v>
      </c>
      <c r="D808" s="108"/>
      <c r="E808" s="78" t="e">
        <f t="shared" si="51"/>
        <v>#DIV/0!</v>
      </c>
    </row>
    <row r="809" spans="1:5" ht="15" x14ac:dyDescent="0.2">
      <c r="A809" s="111" t="s">
        <v>333</v>
      </c>
      <c r="B809" s="108"/>
      <c r="C809" s="78" t="e">
        <f t="shared" si="50"/>
        <v>#DIV/0!</v>
      </c>
      <c r="D809" s="108"/>
      <c r="E809" s="78" t="e">
        <f t="shared" si="51"/>
        <v>#DIV/0!</v>
      </c>
    </row>
    <row r="810" spans="1:5" ht="15" x14ac:dyDescent="0.2">
      <c r="A810" s="432" t="s">
        <v>334</v>
      </c>
      <c r="B810" s="108"/>
      <c r="C810" s="78" t="e">
        <f t="shared" si="50"/>
        <v>#DIV/0!</v>
      </c>
      <c r="D810" s="108"/>
      <c r="E810" s="78" t="e">
        <f t="shared" si="51"/>
        <v>#DIV/0!</v>
      </c>
    </row>
    <row r="811" spans="1:5" ht="15" x14ac:dyDescent="0.2">
      <c r="A811" s="432" t="s">
        <v>335</v>
      </c>
      <c r="B811" s="108"/>
      <c r="C811" s="78" t="e">
        <f t="shared" si="50"/>
        <v>#DIV/0!</v>
      </c>
      <c r="D811" s="108"/>
      <c r="E811" s="78" t="e">
        <f t="shared" si="51"/>
        <v>#DIV/0!</v>
      </c>
    </row>
    <row r="812" spans="1:5" ht="15" x14ac:dyDescent="0.2">
      <c r="A812" s="180" t="s">
        <v>351</v>
      </c>
      <c r="B812" s="108"/>
      <c r="C812" s="78" t="e">
        <f t="shared" si="50"/>
        <v>#DIV/0!</v>
      </c>
      <c r="D812" s="108"/>
      <c r="E812" s="78" t="e">
        <f t="shared" si="51"/>
        <v>#DIV/0!</v>
      </c>
    </row>
    <row r="813" spans="1:5" ht="15" x14ac:dyDescent="0.25">
      <c r="A813" s="454" t="s">
        <v>275</v>
      </c>
      <c r="B813" s="108"/>
      <c r="C813" s="78" t="e">
        <f t="shared" si="50"/>
        <v>#DIV/0!</v>
      </c>
      <c r="D813" s="108"/>
      <c r="E813" s="78" t="e">
        <f t="shared" si="51"/>
        <v>#DIV/0!</v>
      </c>
    </row>
    <row r="814" spans="1:5" ht="15" x14ac:dyDescent="0.25">
      <c r="A814" s="454" t="s">
        <v>271</v>
      </c>
      <c r="B814" s="108"/>
      <c r="C814" s="78" t="e">
        <f t="shared" si="50"/>
        <v>#DIV/0!</v>
      </c>
      <c r="D814" s="108"/>
      <c r="E814" s="78" t="e">
        <f t="shared" si="51"/>
        <v>#DIV/0!</v>
      </c>
    </row>
    <row r="815" spans="1:5" ht="15" x14ac:dyDescent="0.25">
      <c r="A815" s="454" t="s">
        <v>272</v>
      </c>
      <c r="B815" s="108"/>
      <c r="C815" s="78" t="e">
        <f t="shared" si="50"/>
        <v>#DIV/0!</v>
      </c>
      <c r="D815" s="108"/>
      <c r="E815" s="78" t="e">
        <f t="shared" si="51"/>
        <v>#DIV/0!</v>
      </c>
    </row>
    <row r="816" spans="1:5" ht="15" x14ac:dyDescent="0.25">
      <c r="A816" s="454" t="s">
        <v>355</v>
      </c>
      <c r="B816" s="108"/>
      <c r="C816" s="78" t="e">
        <f t="shared" si="50"/>
        <v>#DIV/0!</v>
      </c>
      <c r="D816" s="108"/>
      <c r="E816" s="78" t="e">
        <f t="shared" si="51"/>
        <v>#DIV/0!</v>
      </c>
    </row>
    <row r="817" spans="1:5" ht="15" x14ac:dyDescent="0.25">
      <c r="A817" s="454" t="s">
        <v>354</v>
      </c>
      <c r="B817" s="108"/>
      <c r="C817" s="78" t="e">
        <f t="shared" si="50"/>
        <v>#DIV/0!</v>
      </c>
      <c r="D817" s="108"/>
      <c r="E817" s="78" t="e">
        <f t="shared" si="51"/>
        <v>#DIV/0!</v>
      </c>
    </row>
    <row r="818" spans="1:5" ht="15" x14ac:dyDescent="0.25">
      <c r="A818" s="454" t="s">
        <v>402</v>
      </c>
      <c r="B818" s="108"/>
      <c r="C818" s="78" t="e">
        <f t="shared" si="50"/>
        <v>#DIV/0!</v>
      </c>
      <c r="D818" s="108"/>
      <c r="E818" s="78" t="e">
        <f t="shared" si="51"/>
        <v>#DIV/0!</v>
      </c>
    </row>
    <row r="819" spans="1:5" ht="15" x14ac:dyDescent="0.25">
      <c r="A819" s="454" t="s">
        <v>403</v>
      </c>
      <c r="B819" s="108"/>
      <c r="C819" s="78" t="e">
        <f t="shared" si="50"/>
        <v>#DIV/0!</v>
      </c>
      <c r="D819" s="108"/>
      <c r="E819" s="78" t="e">
        <f t="shared" si="51"/>
        <v>#DIV/0!</v>
      </c>
    </row>
    <row r="820" spans="1:5" ht="15" x14ac:dyDescent="0.2">
      <c r="A820" s="111" t="s">
        <v>247</v>
      </c>
      <c r="B820" s="108"/>
      <c r="C820" s="78" t="e">
        <f t="shared" si="50"/>
        <v>#DIV/0!</v>
      </c>
      <c r="D820" s="108"/>
      <c r="E820" s="78" t="e">
        <f t="shared" si="51"/>
        <v>#DIV/0!</v>
      </c>
    </row>
    <row r="821" spans="1:5" ht="15" x14ac:dyDescent="0.2">
      <c r="A821" s="111" t="s">
        <v>248</v>
      </c>
      <c r="B821" s="108"/>
      <c r="C821" s="78" t="e">
        <f t="shared" si="50"/>
        <v>#DIV/0!</v>
      </c>
      <c r="D821" s="108"/>
      <c r="E821" s="78" t="e">
        <f t="shared" si="51"/>
        <v>#DIV/0!</v>
      </c>
    </row>
    <row r="822" spans="1:5" ht="15" x14ac:dyDescent="0.2">
      <c r="A822" s="111" t="s">
        <v>246</v>
      </c>
      <c r="B822" s="108"/>
      <c r="C822" s="78" t="e">
        <f t="shared" si="50"/>
        <v>#DIV/0!</v>
      </c>
      <c r="D822" s="108"/>
      <c r="E822" s="78" t="e">
        <f t="shared" si="51"/>
        <v>#DIV/0!</v>
      </c>
    </row>
    <row r="823" spans="1:5" ht="15" x14ac:dyDescent="0.2">
      <c r="A823" s="111" t="s">
        <v>249</v>
      </c>
      <c r="B823" s="108"/>
      <c r="C823" s="78" t="e">
        <f t="shared" si="50"/>
        <v>#DIV/0!</v>
      </c>
      <c r="D823" s="108"/>
      <c r="E823" s="78" t="e">
        <f t="shared" si="51"/>
        <v>#DIV/0!</v>
      </c>
    </row>
    <row r="824" spans="1:5" ht="15" x14ac:dyDescent="0.2">
      <c r="A824" s="111" t="s">
        <v>330</v>
      </c>
      <c r="B824" s="108"/>
      <c r="C824" s="78" t="e">
        <f t="shared" si="50"/>
        <v>#DIV/0!</v>
      </c>
      <c r="D824" s="108"/>
      <c r="E824" s="78" t="e">
        <f t="shared" si="51"/>
        <v>#DIV/0!</v>
      </c>
    </row>
    <row r="825" spans="1:5" ht="15" x14ac:dyDescent="0.2">
      <c r="A825" s="111" t="s">
        <v>331</v>
      </c>
      <c r="B825" s="108"/>
      <c r="C825" s="78" t="e">
        <f t="shared" si="50"/>
        <v>#DIV/0!</v>
      </c>
      <c r="D825" s="108"/>
      <c r="E825" s="78" t="e">
        <f t="shared" si="51"/>
        <v>#DIV/0!</v>
      </c>
    </row>
    <row r="826" spans="1:5" ht="15" x14ac:dyDescent="0.2">
      <c r="A826" s="111" t="s">
        <v>274</v>
      </c>
      <c r="B826" s="108"/>
      <c r="C826" s="78" t="e">
        <f t="shared" si="50"/>
        <v>#DIV/0!</v>
      </c>
      <c r="D826" s="108"/>
      <c r="E826" s="78" t="e">
        <f t="shared" si="51"/>
        <v>#DIV/0!</v>
      </c>
    </row>
    <row r="827" spans="1:5" ht="15" x14ac:dyDescent="0.2">
      <c r="A827" s="111" t="s">
        <v>306</v>
      </c>
      <c r="B827" s="108"/>
      <c r="C827" s="78" t="e">
        <f t="shared" si="50"/>
        <v>#DIV/0!</v>
      </c>
      <c r="D827" s="108"/>
      <c r="E827" s="78" t="e">
        <f t="shared" si="51"/>
        <v>#DIV/0!</v>
      </c>
    </row>
    <row r="828" spans="1:5" ht="15" x14ac:dyDescent="0.2">
      <c r="A828" s="111" t="s">
        <v>273</v>
      </c>
      <c r="B828" s="108"/>
      <c r="C828" s="78" t="e">
        <f t="shared" si="50"/>
        <v>#DIV/0!</v>
      </c>
      <c r="D828" s="108"/>
      <c r="E828" s="78" t="e">
        <f t="shared" si="51"/>
        <v>#DIV/0!</v>
      </c>
    </row>
    <row r="829" spans="1:5" ht="15" x14ac:dyDescent="0.2">
      <c r="A829" s="296" t="s">
        <v>309</v>
      </c>
      <c r="B829" s="108"/>
      <c r="C829" s="78" t="e">
        <f t="shared" si="50"/>
        <v>#DIV/0!</v>
      </c>
      <c r="D829" s="108"/>
      <c r="E829" s="78" t="e">
        <f t="shared" si="51"/>
        <v>#DIV/0!</v>
      </c>
    </row>
    <row r="830" spans="1:5" ht="15" x14ac:dyDescent="0.2">
      <c r="A830" s="296" t="s">
        <v>310</v>
      </c>
      <c r="B830" s="108"/>
      <c r="C830" s="78" t="e">
        <f t="shared" si="50"/>
        <v>#DIV/0!</v>
      </c>
      <c r="D830" s="108"/>
      <c r="E830" s="78" t="e">
        <f t="shared" si="51"/>
        <v>#DIV/0!</v>
      </c>
    </row>
    <row r="831" spans="1:5" ht="15" x14ac:dyDescent="0.25">
      <c r="A831" s="454" t="s">
        <v>394</v>
      </c>
      <c r="B831" s="108"/>
      <c r="C831" s="78" t="e">
        <f t="shared" si="50"/>
        <v>#DIV/0!</v>
      </c>
      <c r="D831" s="108"/>
      <c r="E831" s="78" t="e">
        <f t="shared" si="51"/>
        <v>#DIV/0!</v>
      </c>
    </row>
    <row r="832" spans="1:5" ht="15" x14ac:dyDescent="0.2">
      <c r="A832" s="111" t="s">
        <v>395</v>
      </c>
      <c r="B832" s="108"/>
      <c r="C832" s="78" t="e">
        <f t="shared" si="50"/>
        <v>#DIV/0!</v>
      </c>
      <c r="D832" s="108"/>
      <c r="E832" s="78" t="e">
        <f t="shared" si="51"/>
        <v>#DIV/0!</v>
      </c>
    </row>
    <row r="833" spans="1:5" ht="15" x14ac:dyDescent="0.2">
      <c r="A833" s="111" t="s">
        <v>373</v>
      </c>
      <c r="B833" s="108"/>
      <c r="C833" s="78" t="e">
        <f t="shared" si="50"/>
        <v>#DIV/0!</v>
      </c>
      <c r="D833" s="108"/>
      <c r="E833" s="78" t="e">
        <f t="shared" si="51"/>
        <v>#DIV/0!</v>
      </c>
    </row>
    <row r="834" spans="1:5" ht="15" x14ac:dyDescent="0.2">
      <c r="A834" s="112" t="s">
        <v>374</v>
      </c>
      <c r="B834" s="108"/>
      <c r="C834" s="78" t="e">
        <f t="shared" si="50"/>
        <v>#DIV/0!</v>
      </c>
      <c r="D834" s="108"/>
      <c r="E834" s="78" t="e">
        <f t="shared" si="51"/>
        <v>#DIV/0!</v>
      </c>
    </row>
    <row r="835" spans="1:5" ht="15" x14ac:dyDescent="0.2">
      <c r="A835" s="112" t="s">
        <v>375</v>
      </c>
      <c r="B835" s="108"/>
      <c r="C835" s="78" t="e">
        <f t="shared" si="50"/>
        <v>#DIV/0!</v>
      </c>
      <c r="D835" s="108"/>
      <c r="E835" s="78" t="e">
        <f t="shared" si="51"/>
        <v>#DIV/0!</v>
      </c>
    </row>
    <row r="836" spans="1:5" ht="15" x14ac:dyDescent="0.2">
      <c r="A836" s="296" t="s">
        <v>376</v>
      </c>
      <c r="B836" s="108"/>
      <c r="C836" s="78" t="e">
        <f t="shared" si="50"/>
        <v>#DIV/0!</v>
      </c>
      <c r="D836" s="108"/>
      <c r="E836" s="78" t="e">
        <f t="shared" si="51"/>
        <v>#DIV/0!</v>
      </c>
    </row>
    <row r="837" spans="1:5" ht="15" x14ac:dyDescent="0.2">
      <c r="A837" s="296" t="s">
        <v>377</v>
      </c>
      <c r="B837" s="108"/>
      <c r="C837" s="78" t="e">
        <f t="shared" si="50"/>
        <v>#DIV/0!</v>
      </c>
      <c r="D837" s="108"/>
      <c r="E837" s="78" t="e">
        <f t="shared" si="51"/>
        <v>#DIV/0!</v>
      </c>
    </row>
    <row r="838" spans="1:5" ht="15" x14ac:dyDescent="0.2">
      <c r="A838" s="112" t="s">
        <v>379</v>
      </c>
      <c r="B838" s="108"/>
      <c r="C838" s="78" t="e">
        <f t="shared" si="50"/>
        <v>#DIV/0!</v>
      </c>
      <c r="D838" s="108"/>
      <c r="E838" s="78" t="e">
        <f t="shared" si="51"/>
        <v>#DIV/0!</v>
      </c>
    </row>
    <row r="839" spans="1:5" ht="15" x14ac:dyDescent="0.2">
      <c r="A839" s="112" t="s">
        <v>378</v>
      </c>
      <c r="B839" s="108"/>
      <c r="C839" s="78" t="e">
        <f t="shared" si="50"/>
        <v>#DIV/0!</v>
      </c>
      <c r="D839" s="108"/>
      <c r="E839" s="78" t="e">
        <f t="shared" si="51"/>
        <v>#DIV/0!</v>
      </c>
    </row>
    <row r="840" spans="1:5" ht="15" x14ac:dyDescent="0.2">
      <c r="A840" s="111" t="s">
        <v>387</v>
      </c>
      <c r="B840" s="108"/>
      <c r="C840" s="78" t="e">
        <f t="shared" si="50"/>
        <v>#DIV/0!</v>
      </c>
      <c r="D840" s="108"/>
      <c r="E840" s="78" t="e">
        <f t="shared" si="51"/>
        <v>#DIV/0!</v>
      </c>
    </row>
    <row r="841" spans="1:5" ht="15" x14ac:dyDescent="0.2">
      <c r="A841" s="111" t="s">
        <v>388</v>
      </c>
      <c r="B841" s="108"/>
      <c r="C841" s="78" t="e">
        <f t="shared" si="50"/>
        <v>#DIV/0!</v>
      </c>
      <c r="D841" s="108"/>
      <c r="E841" s="78" t="e">
        <f t="shared" si="51"/>
        <v>#DIV/0!</v>
      </c>
    </row>
    <row r="842" spans="1:5" ht="15" x14ac:dyDescent="0.2">
      <c r="A842" s="111" t="s">
        <v>389</v>
      </c>
      <c r="B842" s="108"/>
      <c r="C842" s="78" t="e">
        <f t="shared" si="50"/>
        <v>#DIV/0!</v>
      </c>
      <c r="D842" s="108"/>
      <c r="E842" s="78" t="e">
        <f t="shared" si="51"/>
        <v>#DIV/0!</v>
      </c>
    </row>
    <row r="843" spans="1:5" ht="15" x14ac:dyDescent="0.2">
      <c r="A843" s="297" t="s">
        <v>390</v>
      </c>
      <c r="B843" s="108"/>
      <c r="C843" s="78" t="e">
        <f t="shared" si="50"/>
        <v>#DIV/0!</v>
      </c>
      <c r="D843" s="108"/>
      <c r="E843" s="78" t="e">
        <f t="shared" si="51"/>
        <v>#DIV/0!</v>
      </c>
    </row>
    <row r="844" spans="1:5" ht="15" x14ac:dyDescent="0.2">
      <c r="A844" s="296" t="s">
        <v>391</v>
      </c>
      <c r="B844" s="108"/>
      <c r="C844" s="78" t="e">
        <f t="shared" si="50"/>
        <v>#DIV/0!</v>
      </c>
      <c r="D844" s="108"/>
      <c r="E844" s="78" t="e">
        <f t="shared" si="51"/>
        <v>#DIV/0!</v>
      </c>
    </row>
    <row r="845" spans="1:5" ht="15" x14ac:dyDescent="0.2">
      <c r="A845" s="111" t="s">
        <v>393</v>
      </c>
      <c r="B845" s="108"/>
      <c r="C845" s="78" t="e">
        <f t="shared" si="50"/>
        <v>#DIV/0!</v>
      </c>
      <c r="D845" s="108"/>
      <c r="E845" s="78" t="e">
        <f t="shared" si="51"/>
        <v>#DIV/0!</v>
      </c>
    </row>
    <row r="846" spans="1:5" ht="15" x14ac:dyDescent="0.2">
      <c r="A846" s="111" t="s">
        <v>392</v>
      </c>
      <c r="B846" s="108"/>
      <c r="C846" s="78" t="e">
        <f t="shared" si="50"/>
        <v>#DIV/0!</v>
      </c>
      <c r="D846" s="108"/>
      <c r="E846" s="78" t="e">
        <f t="shared" si="51"/>
        <v>#DIV/0!</v>
      </c>
    </row>
    <row r="847" spans="1:5" ht="15" x14ac:dyDescent="0.2">
      <c r="A847" s="111" t="s">
        <v>386</v>
      </c>
      <c r="B847" s="108"/>
      <c r="C847" s="78" t="e">
        <f t="shared" si="50"/>
        <v>#DIV/0!</v>
      </c>
      <c r="D847" s="108"/>
      <c r="E847" s="78" t="e">
        <f t="shared" si="51"/>
        <v>#DIV/0!</v>
      </c>
    </row>
    <row r="848" spans="1:5" ht="15" x14ac:dyDescent="0.2">
      <c r="A848" s="111" t="s">
        <v>380</v>
      </c>
      <c r="B848" s="108"/>
      <c r="C848" s="78" t="e">
        <f t="shared" si="50"/>
        <v>#DIV/0!</v>
      </c>
      <c r="D848" s="108"/>
      <c r="E848" s="78" t="e">
        <f t="shared" si="51"/>
        <v>#DIV/0!</v>
      </c>
    </row>
    <row r="849" spans="1:5" ht="15" x14ac:dyDescent="0.2">
      <c r="A849" s="111" t="s">
        <v>381</v>
      </c>
      <c r="B849" s="108"/>
      <c r="C849" s="78" t="e">
        <f t="shared" si="50"/>
        <v>#DIV/0!</v>
      </c>
      <c r="D849" s="108"/>
      <c r="E849" s="78" t="e">
        <f t="shared" si="51"/>
        <v>#DIV/0!</v>
      </c>
    </row>
    <row r="850" spans="1:5" ht="15" x14ac:dyDescent="0.2">
      <c r="A850" s="297" t="s">
        <v>382</v>
      </c>
      <c r="B850" s="108"/>
      <c r="C850" s="78" t="e">
        <f t="shared" si="50"/>
        <v>#DIV/0!</v>
      </c>
      <c r="D850" s="108"/>
      <c r="E850" s="78" t="e">
        <f t="shared" si="51"/>
        <v>#DIV/0!</v>
      </c>
    </row>
    <row r="851" spans="1:5" ht="15" x14ac:dyDescent="0.2">
      <c r="A851" s="296" t="s">
        <v>383</v>
      </c>
      <c r="B851" s="108"/>
      <c r="C851" s="78" t="e">
        <f t="shared" si="50"/>
        <v>#DIV/0!</v>
      </c>
      <c r="D851" s="108"/>
      <c r="E851" s="78" t="e">
        <f t="shared" si="51"/>
        <v>#DIV/0!</v>
      </c>
    </row>
    <row r="852" spans="1:5" ht="15" x14ac:dyDescent="0.2">
      <c r="A852" s="111" t="s">
        <v>385</v>
      </c>
      <c r="B852" s="108"/>
      <c r="C852" s="78" t="e">
        <f t="shared" si="50"/>
        <v>#DIV/0!</v>
      </c>
      <c r="D852" s="108"/>
      <c r="E852" s="78" t="e">
        <f t="shared" si="51"/>
        <v>#DIV/0!</v>
      </c>
    </row>
    <row r="853" spans="1:5" ht="15" x14ac:dyDescent="0.2">
      <c r="A853" s="111" t="s">
        <v>384</v>
      </c>
      <c r="B853" s="108"/>
      <c r="C853" s="78" t="e">
        <f t="shared" si="50"/>
        <v>#DIV/0!</v>
      </c>
      <c r="D853" s="108"/>
      <c r="E853" s="78" t="e">
        <f t="shared" si="51"/>
        <v>#DIV/0!</v>
      </c>
    </row>
    <row r="854" spans="1:5" ht="15" x14ac:dyDescent="0.2">
      <c r="A854" s="431" t="s">
        <v>465</v>
      </c>
      <c r="B854" s="108"/>
      <c r="C854" s="78" t="e">
        <f t="shared" si="50"/>
        <v>#DIV/0!</v>
      </c>
      <c r="D854" s="108"/>
      <c r="E854" s="78" t="e">
        <f t="shared" si="51"/>
        <v>#DIV/0!</v>
      </c>
    </row>
    <row r="855" spans="1:5" ht="15" x14ac:dyDescent="0.25">
      <c r="A855" s="454" t="s">
        <v>466</v>
      </c>
      <c r="B855" s="108"/>
      <c r="C855" s="78" t="e">
        <f t="shared" si="50"/>
        <v>#DIV/0!</v>
      </c>
      <c r="D855" s="108"/>
      <c r="E855" s="78" t="e">
        <f t="shared" si="51"/>
        <v>#DIV/0!</v>
      </c>
    </row>
    <row r="856" spans="1:5" ht="15" x14ac:dyDescent="0.25">
      <c r="A856" s="454" t="s">
        <v>467</v>
      </c>
      <c r="B856" s="108"/>
      <c r="C856" s="78" t="e">
        <f t="shared" si="50"/>
        <v>#DIV/0!</v>
      </c>
      <c r="D856" s="108"/>
      <c r="E856" s="78" t="e">
        <f t="shared" si="51"/>
        <v>#DIV/0!</v>
      </c>
    </row>
    <row r="857" spans="1:5" ht="15" x14ac:dyDescent="0.2">
      <c r="A857" s="111" t="s">
        <v>449</v>
      </c>
      <c r="B857" s="108"/>
      <c r="C857" s="78" t="e">
        <f t="shared" si="50"/>
        <v>#DIV/0!</v>
      </c>
      <c r="D857" s="108"/>
      <c r="E857" s="78" t="e">
        <f t="shared" si="51"/>
        <v>#DIV/0!</v>
      </c>
    </row>
    <row r="858" spans="1:5" ht="15" x14ac:dyDescent="0.2">
      <c r="A858" s="111" t="s">
        <v>450</v>
      </c>
      <c r="B858" s="108"/>
      <c r="C858" s="78" t="e">
        <f t="shared" si="50"/>
        <v>#DIV/0!</v>
      </c>
      <c r="D858" s="108"/>
      <c r="E858" s="78" t="e">
        <f t="shared" si="51"/>
        <v>#DIV/0!</v>
      </c>
    </row>
    <row r="859" spans="1:5" ht="15" x14ac:dyDescent="0.2">
      <c r="A859" s="431" t="s">
        <v>468</v>
      </c>
      <c r="B859" s="108"/>
      <c r="C859" s="78" t="e">
        <f t="shared" si="50"/>
        <v>#DIV/0!</v>
      </c>
      <c r="D859" s="108"/>
      <c r="E859" s="78" t="e">
        <f t="shared" si="51"/>
        <v>#DIV/0!</v>
      </c>
    </row>
    <row r="860" spans="1:5" ht="15" x14ac:dyDescent="0.25">
      <c r="A860" s="454" t="s">
        <v>469</v>
      </c>
      <c r="B860" s="108"/>
      <c r="C860" s="78" t="e">
        <f t="shared" si="50"/>
        <v>#DIV/0!</v>
      </c>
      <c r="D860" s="108"/>
      <c r="E860" s="78" t="e">
        <f t="shared" si="51"/>
        <v>#DIV/0!</v>
      </c>
    </row>
    <row r="861" spans="1:5" ht="15" x14ac:dyDescent="0.25">
      <c r="A861" s="454" t="s">
        <v>470</v>
      </c>
      <c r="B861" s="108"/>
      <c r="C861" s="78" t="e">
        <f t="shared" si="50"/>
        <v>#DIV/0!</v>
      </c>
      <c r="D861" s="108"/>
      <c r="E861" s="78" t="e">
        <f t="shared" si="51"/>
        <v>#DIV/0!</v>
      </c>
    </row>
    <row r="862" spans="1:5" ht="15" x14ac:dyDescent="0.2">
      <c r="A862" s="111" t="s">
        <v>451</v>
      </c>
      <c r="B862" s="108"/>
      <c r="C862" s="78" t="e">
        <f t="shared" si="50"/>
        <v>#DIV/0!</v>
      </c>
      <c r="D862" s="108"/>
      <c r="E862" s="78" t="e">
        <f t="shared" si="51"/>
        <v>#DIV/0!</v>
      </c>
    </row>
    <row r="863" spans="1:5" ht="15" x14ac:dyDescent="0.2">
      <c r="A863" s="111" t="s">
        <v>452</v>
      </c>
      <c r="B863" s="108"/>
      <c r="C863" s="78" t="e">
        <f t="shared" si="50"/>
        <v>#DIV/0!</v>
      </c>
      <c r="D863" s="108"/>
      <c r="E863" s="78" t="e">
        <f t="shared" si="51"/>
        <v>#DIV/0!</v>
      </c>
    </row>
    <row r="864" spans="1:5" ht="15" x14ac:dyDescent="0.2">
      <c r="A864" s="111" t="s">
        <v>265</v>
      </c>
      <c r="B864" s="108"/>
      <c r="C864" s="78" t="e">
        <f t="shared" ref="C864:C883" si="52">B864/B$884*100</f>
        <v>#DIV/0!</v>
      </c>
      <c r="D864" s="108"/>
      <c r="E864" s="78" t="e">
        <f t="shared" ref="E864:E883" si="53">D864/D$884*100</f>
        <v>#DIV/0!</v>
      </c>
    </row>
    <row r="865" spans="1:5" ht="15" x14ac:dyDescent="0.2">
      <c r="A865" s="111" t="s">
        <v>266</v>
      </c>
      <c r="B865" s="108"/>
      <c r="C865" s="78" t="e">
        <f t="shared" si="52"/>
        <v>#DIV/0!</v>
      </c>
      <c r="D865" s="108"/>
      <c r="E865" s="78" t="e">
        <f t="shared" si="53"/>
        <v>#DIV/0!</v>
      </c>
    </row>
    <row r="866" spans="1:5" ht="15" x14ac:dyDescent="0.2">
      <c r="A866" s="297" t="s">
        <v>311</v>
      </c>
      <c r="B866" s="108"/>
      <c r="C866" s="78" t="e">
        <f t="shared" si="52"/>
        <v>#DIV/0!</v>
      </c>
      <c r="D866" s="108"/>
      <c r="E866" s="78" t="e">
        <f t="shared" si="53"/>
        <v>#DIV/0!</v>
      </c>
    </row>
    <row r="867" spans="1:5" ht="15" x14ac:dyDescent="0.2">
      <c r="A867" s="297" t="s">
        <v>396</v>
      </c>
      <c r="B867" s="108"/>
      <c r="C867" s="78" t="e">
        <f t="shared" si="52"/>
        <v>#DIV/0!</v>
      </c>
      <c r="D867" s="108"/>
      <c r="E867" s="78" t="e">
        <f t="shared" si="53"/>
        <v>#DIV/0!</v>
      </c>
    </row>
    <row r="868" spans="1:5" ht="15" x14ac:dyDescent="0.2">
      <c r="A868" s="297" t="s">
        <v>397</v>
      </c>
      <c r="B868" s="108"/>
      <c r="C868" s="78" t="e">
        <f t="shared" si="52"/>
        <v>#DIV/0!</v>
      </c>
      <c r="D868" s="108"/>
      <c r="E868" s="78" t="e">
        <f t="shared" si="53"/>
        <v>#DIV/0!</v>
      </c>
    </row>
    <row r="869" spans="1:5" ht="15" x14ac:dyDescent="0.2">
      <c r="A869" s="111" t="s">
        <v>267</v>
      </c>
      <c r="B869" s="108"/>
      <c r="C869" s="78" t="e">
        <f t="shared" si="52"/>
        <v>#DIV/0!</v>
      </c>
      <c r="D869" s="108"/>
      <c r="E869" s="78" t="e">
        <f t="shared" si="53"/>
        <v>#DIV/0!</v>
      </c>
    </row>
    <row r="870" spans="1:5" ht="15" x14ac:dyDescent="0.2">
      <c r="A870" s="111" t="s">
        <v>268</v>
      </c>
      <c r="B870" s="108"/>
      <c r="C870" s="78" t="e">
        <f t="shared" si="52"/>
        <v>#DIV/0!</v>
      </c>
      <c r="D870" s="108"/>
      <c r="E870" s="78" t="e">
        <f t="shared" si="53"/>
        <v>#DIV/0!</v>
      </c>
    </row>
    <row r="871" spans="1:5" ht="15" x14ac:dyDescent="0.2">
      <c r="A871" s="111" t="s">
        <v>269</v>
      </c>
      <c r="B871" s="108"/>
      <c r="C871" s="78" t="e">
        <f t="shared" si="52"/>
        <v>#DIV/0!</v>
      </c>
      <c r="D871" s="108"/>
      <c r="E871" s="78" t="e">
        <f t="shared" si="53"/>
        <v>#DIV/0!</v>
      </c>
    </row>
    <row r="872" spans="1:5" ht="15" x14ac:dyDescent="0.2">
      <c r="A872" s="111" t="s">
        <v>296</v>
      </c>
      <c r="B872" s="108"/>
      <c r="C872" s="78" t="e">
        <f t="shared" si="52"/>
        <v>#DIV/0!</v>
      </c>
      <c r="D872" s="108"/>
      <c r="E872" s="78" t="e">
        <f t="shared" si="53"/>
        <v>#DIV/0!</v>
      </c>
    </row>
    <row r="873" spans="1:5" ht="15" x14ac:dyDescent="0.2">
      <c r="A873" s="111" t="s">
        <v>453</v>
      </c>
      <c r="B873" s="108"/>
      <c r="C873" s="78" t="e">
        <f t="shared" si="52"/>
        <v>#DIV/0!</v>
      </c>
      <c r="D873" s="108"/>
      <c r="E873" s="78" t="e">
        <f t="shared" si="53"/>
        <v>#DIV/0!</v>
      </c>
    </row>
    <row r="874" spans="1:5" ht="15" x14ac:dyDescent="0.2">
      <c r="A874" s="111" t="s">
        <v>454</v>
      </c>
      <c r="B874" s="108"/>
      <c r="C874" s="78" t="e">
        <f t="shared" si="52"/>
        <v>#DIV/0!</v>
      </c>
      <c r="D874" s="108"/>
      <c r="E874" s="78" t="e">
        <f t="shared" si="53"/>
        <v>#DIV/0!</v>
      </c>
    </row>
    <row r="875" spans="1:5" ht="15" x14ac:dyDescent="0.2">
      <c r="A875" s="111" t="s">
        <v>250</v>
      </c>
      <c r="B875" s="108"/>
      <c r="C875" s="78" t="e">
        <f t="shared" si="52"/>
        <v>#DIV/0!</v>
      </c>
      <c r="D875" s="108"/>
      <c r="E875" s="78" t="e">
        <f t="shared" si="53"/>
        <v>#DIV/0!</v>
      </c>
    </row>
    <row r="876" spans="1:5" ht="15" x14ac:dyDescent="0.2">
      <c r="A876" s="111" t="s">
        <v>251</v>
      </c>
      <c r="B876" s="108"/>
      <c r="C876" s="78" t="e">
        <f t="shared" si="52"/>
        <v>#DIV/0!</v>
      </c>
      <c r="D876" s="108"/>
      <c r="E876" s="78" t="e">
        <f t="shared" si="53"/>
        <v>#DIV/0!</v>
      </c>
    </row>
    <row r="877" spans="1:5" ht="15" x14ac:dyDescent="0.2">
      <c r="A877" s="297" t="s">
        <v>312</v>
      </c>
      <c r="B877" s="108"/>
      <c r="C877" s="78" t="e">
        <f t="shared" si="52"/>
        <v>#DIV/0!</v>
      </c>
      <c r="D877" s="108"/>
      <c r="E877" s="78" t="e">
        <f t="shared" si="53"/>
        <v>#DIV/0!</v>
      </c>
    </row>
    <row r="878" spans="1:5" ht="15" x14ac:dyDescent="0.2">
      <c r="A878" s="112" t="s">
        <v>264</v>
      </c>
      <c r="B878" s="108"/>
      <c r="C878" s="78" t="e">
        <f t="shared" si="52"/>
        <v>#DIV/0!</v>
      </c>
      <c r="D878" s="108"/>
      <c r="E878" s="78" t="e">
        <f t="shared" si="53"/>
        <v>#DIV/0!</v>
      </c>
    </row>
    <row r="879" spans="1:5" ht="15" x14ac:dyDescent="0.2">
      <c r="A879" s="112" t="s">
        <v>270</v>
      </c>
      <c r="B879" s="108"/>
      <c r="C879" s="78" t="e">
        <f t="shared" si="52"/>
        <v>#DIV/0!</v>
      </c>
      <c r="D879" s="108"/>
      <c r="E879" s="78" t="e">
        <f t="shared" si="53"/>
        <v>#DIV/0!</v>
      </c>
    </row>
    <row r="880" spans="1:5" ht="15" x14ac:dyDescent="0.2">
      <c r="A880" s="296" t="s">
        <v>313</v>
      </c>
      <c r="B880" s="108"/>
      <c r="C880" s="78" t="e">
        <f t="shared" si="52"/>
        <v>#DIV/0!</v>
      </c>
      <c r="D880" s="108"/>
      <c r="E880" s="78" t="e">
        <f t="shared" si="53"/>
        <v>#DIV/0!</v>
      </c>
    </row>
    <row r="881" spans="1:5" ht="15" x14ac:dyDescent="0.2">
      <c r="A881" s="180" t="s">
        <v>352</v>
      </c>
      <c r="B881" s="108"/>
      <c r="C881" s="78" t="e">
        <f t="shared" si="52"/>
        <v>#DIV/0!</v>
      </c>
      <c r="D881" s="108"/>
      <c r="E881" s="78" t="e">
        <f t="shared" si="53"/>
        <v>#DIV/0!</v>
      </c>
    </row>
    <row r="882" spans="1:5" ht="15" x14ac:dyDescent="0.2">
      <c r="A882" s="180" t="s">
        <v>353</v>
      </c>
      <c r="B882" s="108"/>
      <c r="C882" s="78" t="e">
        <f t="shared" si="52"/>
        <v>#DIV/0!</v>
      </c>
      <c r="D882" s="108"/>
      <c r="E882" s="78" t="e">
        <f t="shared" si="53"/>
        <v>#DIV/0!</v>
      </c>
    </row>
    <row r="883" spans="1:5" ht="15" thickBot="1" x14ac:dyDescent="0.25">
      <c r="A883" s="113" t="s">
        <v>460</v>
      </c>
      <c r="B883" s="108"/>
      <c r="C883" s="78" t="e">
        <f t="shared" si="52"/>
        <v>#DIV/0!</v>
      </c>
      <c r="D883" s="108"/>
      <c r="E883" s="78" t="e">
        <f t="shared" si="53"/>
        <v>#DIV/0!</v>
      </c>
    </row>
    <row r="884" spans="1:5" ht="16.5" thickBot="1" x14ac:dyDescent="0.3">
      <c r="A884" s="622" t="s">
        <v>239</v>
      </c>
      <c r="B884" s="623">
        <f>SUM(B792:B883)</f>
        <v>0</v>
      </c>
      <c r="C884" s="641"/>
      <c r="D884" s="623">
        <f>SUM(D792:D883)</f>
        <v>0</v>
      </c>
      <c r="E884" s="642"/>
    </row>
    <row r="885" spans="1:5" ht="16.5" thickBot="1" x14ac:dyDescent="0.3">
      <c r="A885" s="198" t="s">
        <v>257</v>
      </c>
      <c r="B885" s="307">
        <f>'Plan2 - UTI'!C175</f>
        <v>0</v>
      </c>
      <c r="D885" s="308">
        <f>SUM('Plan3 - UTINeo'!C140:C144)</f>
        <v>0</v>
      </c>
      <c r="E885" s="26"/>
    </row>
    <row r="886" spans="1:5" ht="15.75" thickBot="1" x14ac:dyDescent="0.25">
      <c r="A886" s="41"/>
      <c r="B886" s="27"/>
      <c r="C886" s="26"/>
      <c r="D886" s="27"/>
      <c r="E886" s="26"/>
    </row>
    <row r="887" spans="1:5" ht="16.5" thickBot="1" x14ac:dyDescent="0.3">
      <c r="A887" s="597" t="s">
        <v>47</v>
      </c>
      <c r="B887" s="627" t="s">
        <v>189</v>
      </c>
      <c r="C887" s="599"/>
      <c r="D887" s="600" t="s">
        <v>80</v>
      </c>
      <c r="E887" s="601"/>
    </row>
    <row r="888" spans="1:5" ht="26.25" customHeight="1" thickBot="1" x14ac:dyDescent="0.25">
      <c r="A888" s="114" t="s">
        <v>235</v>
      </c>
      <c r="B888" s="115" t="s">
        <v>236</v>
      </c>
      <c r="C888" s="115" t="s">
        <v>237</v>
      </c>
      <c r="D888" s="115" t="s">
        <v>238</v>
      </c>
      <c r="E888" s="115" t="s">
        <v>237</v>
      </c>
    </row>
    <row r="889" spans="1:5" ht="14.25" x14ac:dyDescent="0.2">
      <c r="A889" s="453" t="s">
        <v>329</v>
      </c>
      <c r="B889" s="107"/>
      <c r="C889" s="110" t="e">
        <f t="shared" ref="C889:C895" si="54">B889/B$981*100</f>
        <v>#DIV/0!</v>
      </c>
      <c r="D889" s="107"/>
      <c r="E889" s="110" t="e">
        <f t="shared" ref="E889:E895" si="55">D889/D$981*100</f>
        <v>#DIV/0!</v>
      </c>
    </row>
    <row r="890" spans="1:5" ht="14.25" x14ac:dyDescent="0.2">
      <c r="A890" s="111" t="s">
        <v>327</v>
      </c>
      <c r="B890" s="108"/>
      <c r="C890" s="78" t="e">
        <f t="shared" si="54"/>
        <v>#DIV/0!</v>
      </c>
      <c r="D890" s="108"/>
      <c r="E890" s="78" t="e">
        <f t="shared" si="55"/>
        <v>#DIV/0!</v>
      </c>
    </row>
    <row r="891" spans="1:5" ht="14.25" x14ac:dyDescent="0.2">
      <c r="A891" s="111" t="s">
        <v>328</v>
      </c>
      <c r="B891" s="108"/>
      <c r="C891" s="78" t="e">
        <f t="shared" si="54"/>
        <v>#DIV/0!</v>
      </c>
      <c r="D891" s="108"/>
      <c r="E891" s="78" t="e">
        <f t="shared" si="55"/>
        <v>#DIV/0!</v>
      </c>
    </row>
    <row r="892" spans="1:5" ht="14.25" x14ac:dyDescent="0.2">
      <c r="A892" s="111" t="s">
        <v>259</v>
      </c>
      <c r="B892" s="108"/>
      <c r="C892" s="78" t="e">
        <f t="shared" si="54"/>
        <v>#DIV/0!</v>
      </c>
      <c r="D892" s="108"/>
      <c r="E892" s="78" t="e">
        <f t="shared" si="55"/>
        <v>#DIV/0!</v>
      </c>
    </row>
    <row r="893" spans="1:5" ht="14.25" x14ac:dyDescent="0.2">
      <c r="A893" s="111" t="s">
        <v>260</v>
      </c>
      <c r="B893" s="108"/>
      <c r="C893" s="78" t="e">
        <f t="shared" si="54"/>
        <v>#DIV/0!</v>
      </c>
      <c r="D893" s="108"/>
      <c r="E893" s="78" t="e">
        <f t="shared" si="55"/>
        <v>#DIV/0!</v>
      </c>
    </row>
    <row r="894" spans="1:5" ht="14.25" x14ac:dyDescent="0.2">
      <c r="A894" s="111" t="s">
        <v>261</v>
      </c>
      <c r="B894" s="108"/>
      <c r="C894" s="78" t="e">
        <f t="shared" si="54"/>
        <v>#DIV/0!</v>
      </c>
      <c r="D894" s="108"/>
      <c r="E894" s="78" t="e">
        <f t="shared" si="55"/>
        <v>#DIV/0!</v>
      </c>
    </row>
    <row r="895" spans="1:5" ht="14.25" x14ac:dyDescent="0.2">
      <c r="A895" s="111" t="s">
        <v>262</v>
      </c>
      <c r="B895" s="108"/>
      <c r="C895" s="78" t="e">
        <f t="shared" si="54"/>
        <v>#DIV/0!</v>
      </c>
      <c r="D895" s="108"/>
      <c r="E895" s="78" t="e">
        <f t="shared" si="55"/>
        <v>#DIV/0!</v>
      </c>
    </row>
    <row r="896" spans="1:5" ht="14.25" x14ac:dyDescent="0.2">
      <c r="A896" s="111" t="s">
        <v>263</v>
      </c>
      <c r="B896" s="108"/>
      <c r="C896" s="78" t="e">
        <f t="shared" ref="C896:C959" si="56">B896/B$981*100</f>
        <v>#DIV/0!</v>
      </c>
      <c r="D896" s="108"/>
      <c r="E896" s="78" t="e">
        <f t="shared" ref="E896:E959" si="57">D896/D$981*100</f>
        <v>#DIV/0!</v>
      </c>
    </row>
    <row r="897" spans="1:5" ht="14.25" x14ac:dyDescent="0.2">
      <c r="A897" s="111" t="s">
        <v>332</v>
      </c>
      <c r="B897" s="108"/>
      <c r="C897" s="78" t="e">
        <f t="shared" si="56"/>
        <v>#DIV/0!</v>
      </c>
      <c r="D897" s="108"/>
      <c r="E897" s="78" t="e">
        <f t="shared" si="57"/>
        <v>#DIV/0!</v>
      </c>
    </row>
    <row r="898" spans="1:5" ht="15" x14ac:dyDescent="0.2">
      <c r="A898" s="111" t="s">
        <v>462</v>
      </c>
      <c r="B898" s="108"/>
      <c r="C898" s="78" t="e">
        <f t="shared" si="56"/>
        <v>#DIV/0!</v>
      </c>
      <c r="D898" s="108"/>
      <c r="E898" s="78" t="e">
        <f t="shared" si="57"/>
        <v>#DIV/0!</v>
      </c>
    </row>
    <row r="899" spans="1:5" ht="15" x14ac:dyDescent="0.25">
      <c r="A899" s="454" t="s">
        <v>463</v>
      </c>
      <c r="B899" s="108"/>
      <c r="C899" s="78" t="e">
        <f t="shared" si="56"/>
        <v>#DIV/0!</v>
      </c>
      <c r="D899" s="108"/>
      <c r="E899" s="78" t="e">
        <f t="shared" si="57"/>
        <v>#DIV/0!</v>
      </c>
    </row>
    <row r="900" spans="1:5" ht="15" x14ac:dyDescent="0.25">
      <c r="A900" s="454" t="s">
        <v>464</v>
      </c>
      <c r="B900" s="108"/>
      <c r="C900" s="78" t="e">
        <f t="shared" si="56"/>
        <v>#DIV/0!</v>
      </c>
      <c r="D900" s="108"/>
      <c r="E900" s="78" t="e">
        <f t="shared" si="57"/>
        <v>#DIV/0!</v>
      </c>
    </row>
    <row r="901" spans="1:5" ht="15" x14ac:dyDescent="0.2">
      <c r="A901" s="111" t="s">
        <v>448</v>
      </c>
      <c r="B901" s="108"/>
      <c r="C901" s="78" t="e">
        <f t="shared" si="56"/>
        <v>#DIV/0!</v>
      </c>
      <c r="D901" s="108"/>
      <c r="E901" s="78" t="e">
        <f t="shared" si="57"/>
        <v>#DIV/0!</v>
      </c>
    </row>
    <row r="902" spans="1:5" ht="15" x14ac:dyDescent="0.2">
      <c r="A902" s="111" t="s">
        <v>447</v>
      </c>
      <c r="B902" s="108"/>
      <c r="C902" s="78" t="e">
        <f t="shared" si="56"/>
        <v>#DIV/0!</v>
      </c>
      <c r="D902" s="108"/>
      <c r="E902" s="78" t="e">
        <f t="shared" si="57"/>
        <v>#DIV/0!</v>
      </c>
    </row>
    <row r="903" spans="1:5" ht="15" x14ac:dyDescent="0.2">
      <c r="A903" s="111" t="s">
        <v>258</v>
      </c>
      <c r="B903" s="108"/>
      <c r="C903" s="78" t="e">
        <f t="shared" si="56"/>
        <v>#DIV/0!</v>
      </c>
      <c r="D903" s="108"/>
      <c r="E903" s="78" t="e">
        <f t="shared" si="57"/>
        <v>#DIV/0!</v>
      </c>
    </row>
    <row r="904" spans="1:5" ht="15" x14ac:dyDescent="0.2">
      <c r="A904" s="111" t="s">
        <v>297</v>
      </c>
      <c r="B904" s="108"/>
      <c r="C904" s="78" t="e">
        <f t="shared" si="56"/>
        <v>#DIV/0!</v>
      </c>
      <c r="D904" s="108"/>
      <c r="E904" s="78" t="e">
        <f t="shared" si="57"/>
        <v>#DIV/0!</v>
      </c>
    </row>
    <row r="905" spans="1:5" ht="15" x14ac:dyDescent="0.2">
      <c r="A905" s="297" t="s">
        <v>307</v>
      </c>
      <c r="B905" s="108"/>
      <c r="C905" s="78" t="e">
        <f t="shared" si="56"/>
        <v>#DIV/0!</v>
      </c>
      <c r="D905" s="108"/>
      <c r="E905" s="78" t="e">
        <f t="shared" si="57"/>
        <v>#DIV/0!</v>
      </c>
    </row>
    <row r="906" spans="1:5" ht="15" x14ac:dyDescent="0.2">
      <c r="A906" s="111" t="s">
        <v>333</v>
      </c>
      <c r="B906" s="108"/>
      <c r="C906" s="78" t="e">
        <f t="shared" si="56"/>
        <v>#DIV/0!</v>
      </c>
      <c r="D906" s="108"/>
      <c r="E906" s="78" t="e">
        <f t="shared" si="57"/>
        <v>#DIV/0!</v>
      </c>
    </row>
    <row r="907" spans="1:5" ht="15" x14ac:dyDescent="0.2">
      <c r="A907" s="432" t="s">
        <v>334</v>
      </c>
      <c r="B907" s="108"/>
      <c r="C907" s="78" t="e">
        <f t="shared" si="56"/>
        <v>#DIV/0!</v>
      </c>
      <c r="D907" s="108"/>
      <c r="E907" s="78" t="e">
        <f t="shared" si="57"/>
        <v>#DIV/0!</v>
      </c>
    </row>
    <row r="908" spans="1:5" ht="15" x14ac:dyDescent="0.2">
      <c r="A908" s="432" t="s">
        <v>335</v>
      </c>
      <c r="B908" s="108"/>
      <c r="C908" s="78" t="e">
        <f t="shared" si="56"/>
        <v>#DIV/0!</v>
      </c>
      <c r="D908" s="108"/>
      <c r="E908" s="78" t="e">
        <f t="shared" si="57"/>
        <v>#DIV/0!</v>
      </c>
    </row>
    <row r="909" spans="1:5" ht="15" x14ac:dyDescent="0.2">
      <c r="A909" s="180" t="s">
        <v>351</v>
      </c>
      <c r="B909" s="108"/>
      <c r="C909" s="78" t="e">
        <f t="shared" si="56"/>
        <v>#DIV/0!</v>
      </c>
      <c r="D909" s="108"/>
      <c r="E909" s="78" t="e">
        <f t="shared" si="57"/>
        <v>#DIV/0!</v>
      </c>
    </row>
    <row r="910" spans="1:5" ht="15" x14ac:dyDescent="0.25">
      <c r="A910" s="454" t="s">
        <v>275</v>
      </c>
      <c r="B910" s="108"/>
      <c r="C910" s="78" t="e">
        <f t="shared" si="56"/>
        <v>#DIV/0!</v>
      </c>
      <c r="D910" s="108"/>
      <c r="E910" s="78" t="e">
        <f t="shared" si="57"/>
        <v>#DIV/0!</v>
      </c>
    </row>
    <row r="911" spans="1:5" ht="15" x14ac:dyDescent="0.25">
      <c r="A911" s="454" t="s">
        <v>271</v>
      </c>
      <c r="B911" s="108"/>
      <c r="C911" s="78" t="e">
        <f t="shared" si="56"/>
        <v>#DIV/0!</v>
      </c>
      <c r="D911" s="108"/>
      <c r="E911" s="78" t="e">
        <f t="shared" si="57"/>
        <v>#DIV/0!</v>
      </c>
    </row>
    <row r="912" spans="1:5" ht="15" x14ac:dyDescent="0.25">
      <c r="A912" s="454" t="s">
        <v>272</v>
      </c>
      <c r="B912" s="108"/>
      <c r="C912" s="78" t="e">
        <f t="shared" si="56"/>
        <v>#DIV/0!</v>
      </c>
      <c r="D912" s="108"/>
      <c r="E912" s="78" t="e">
        <f t="shared" si="57"/>
        <v>#DIV/0!</v>
      </c>
    </row>
    <row r="913" spans="1:5" ht="15" x14ac:dyDescent="0.25">
      <c r="A913" s="454" t="s">
        <v>355</v>
      </c>
      <c r="B913" s="108"/>
      <c r="C913" s="78" t="e">
        <f t="shared" si="56"/>
        <v>#DIV/0!</v>
      </c>
      <c r="D913" s="108"/>
      <c r="E913" s="78" t="e">
        <f t="shared" si="57"/>
        <v>#DIV/0!</v>
      </c>
    </row>
    <row r="914" spans="1:5" ht="15" x14ac:dyDescent="0.25">
      <c r="A914" s="454" t="s">
        <v>354</v>
      </c>
      <c r="B914" s="108"/>
      <c r="C914" s="78" t="e">
        <f t="shared" si="56"/>
        <v>#DIV/0!</v>
      </c>
      <c r="D914" s="108"/>
      <c r="E914" s="78" t="e">
        <f t="shared" si="57"/>
        <v>#DIV/0!</v>
      </c>
    </row>
    <row r="915" spans="1:5" ht="15" x14ac:dyDescent="0.25">
      <c r="A915" s="454" t="s">
        <v>402</v>
      </c>
      <c r="B915" s="108"/>
      <c r="C915" s="78" t="e">
        <f t="shared" si="56"/>
        <v>#DIV/0!</v>
      </c>
      <c r="D915" s="108"/>
      <c r="E915" s="78" t="e">
        <f t="shared" si="57"/>
        <v>#DIV/0!</v>
      </c>
    </row>
    <row r="916" spans="1:5" ht="15" x14ac:dyDescent="0.25">
      <c r="A916" s="454" t="s">
        <v>403</v>
      </c>
      <c r="B916" s="108"/>
      <c r="C916" s="78" t="e">
        <f t="shared" si="56"/>
        <v>#DIV/0!</v>
      </c>
      <c r="D916" s="108"/>
      <c r="E916" s="78" t="e">
        <f t="shared" si="57"/>
        <v>#DIV/0!</v>
      </c>
    </row>
    <row r="917" spans="1:5" ht="15" x14ac:dyDescent="0.2">
      <c r="A917" s="111" t="s">
        <v>247</v>
      </c>
      <c r="B917" s="108"/>
      <c r="C917" s="78" t="e">
        <f t="shared" si="56"/>
        <v>#DIV/0!</v>
      </c>
      <c r="D917" s="108"/>
      <c r="E917" s="78" t="e">
        <f t="shared" si="57"/>
        <v>#DIV/0!</v>
      </c>
    </row>
    <row r="918" spans="1:5" ht="15" x14ac:dyDescent="0.2">
      <c r="A918" s="111" t="s">
        <v>248</v>
      </c>
      <c r="B918" s="108"/>
      <c r="C918" s="78" t="e">
        <f t="shared" si="56"/>
        <v>#DIV/0!</v>
      </c>
      <c r="D918" s="108"/>
      <c r="E918" s="78" t="e">
        <f t="shared" si="57"/>
        <v>#DIV/0!</v>
      </c>
    </row>
    <row r="919" spans="1:5" ht="15" x14ac:dyDescent="0.2">
      <c r="A919" s="111" t="s">
        <v>246</v>
      </c>
      <c r="B919" s="108"/>
      <c r="C919" s="78" t="e">
        <f t="shared" si="56"/>
        <v>#DIV/0!</v>
      </c>
      <c r="D919" s="108"/>
      <c r="E919" s="78" t="e">
        <f t="shared" si="57"/>
        <v>#DIV/0!</v>
      </c>
    </row>
    <row r="920" spans="1:5" ht="15" x14ac:dyDescent="0.2">
      <c r="A920" s="111" t="s">
        <v>249</v>
      </c>
      <c r="B920" s="108"/>
      <c r="C920" s="78" t="e">
        <f t="shared" si="56"/>
        <v>#DIV/0!</v>
      </c>
      <c r="D920" s="108"/>
      <c r="E920" s="78" t="e">
        <f t="shared" si="57"/>
        <v>#DIV/0!</v>
      </c>
    </row>
    <row r="921" spans="1:5" ht="15" x14ac:dyDescent="0.2">
      <c r="A921" s="111" t="s">
        <v>330</v>
      </c>
      <c r="B921" s="108"/>
      <c r="C921" s="78" t="e">
        <f t="shared" si="56"/>
        <v>#DIV/0!</v>
      </c>
      <c r="D921" s="108"/>
      <c r="E921" s="78" t="e">
        <f t="shared" si="57"/>
        <v>#DIV/0!</v>
      </c>
    </row>
    <row r="922" spans="1:5" ht="15" x14ac:dyDescent="0.2">
      <c r="A922" s="111" t="s">
        <v>331</v>
      </c>
      <c r="B922" s="108"/>
      <c r="C922" s="78" t="e">
        <f t="shared" si="56"/>
        <v>#DIV/0!</v>
      </c>
      <c r="D922" s="108"/>
      <c r="E922" s="78" t="e">
        <f t="shared" si="57"/>
        <v>#DIV/0!</v>
      </c>
    </row>
    <row r="923" spans="1:5" ht="15" x14ac:dyDescent="0.2">
      <c r="A923" s="111" t="s">
        <v>274</v>
      </c>
      <c r="B923" s="108"/>
      <c r="C923" s="78" t="e">
        <f t="shared" si="56"/>
        <v>#DIV/0!</v>
      </c>
      <c r="D923" s="108"/>
      <c r="E923" s="78" t="e">
        <f t="shared" si="57"/>
        <v>#DIV/0!</v>
      </c>
    </row>
    <row r="924" spans="1:5" ht="15" x14ac:dyDescent="0.2">
      <c r="A924" s="111" t="s">
        <v>306</v>
      </c>
      <c r="B924" s="108"/>
      <c r="C924" s="78" t="e">
        <f t="shared" si="56"/>
        <v>#DIV/0!</v>
      </c>
      <c r="D924" s="108"/>
      <c r="E924" s="78" t="e">
        <f t="shared" si="57"/>
        <v>#DIV/0!</v>
      </c>
    </row>
    <row r="925" spans="1:5" ht="15" x14ac:dyDescent="0.2">
      <c r="A925" s="111" t="s">
        <v>273</v>
      </c>
      <c r="B925" s="108"/>
      <c r="C925" s="78" t="e">
        <f t="shared" si="56"/>
        <v>#DIV/0!</v>
      </c>
      <c r="D925" s="108"/>
      <c r="E925" s="78" t="e">
        <f t="shared" si="57"/>
        <v>#DIV/0!</v>
      </c>
    </row>
    <row r="926" spans="1:5" ht="15" x14ac:dyDescent="0.2">
      <c r="A926" s="296" t="s">
        <v>309</v>
      </c>
      <c r="B926" s="108"/>
      <c r="C926" s="78" t="e">
        <f t="shared" si="56"/>
        <v>#DIV/0!</v>
      </c>
      <c r="D926" s="108"/>
      <c r="E926" s="78" t="e">
        <f t="shared" si="57"/>
        <v>#DIV/0!</v>
      </c>
    </row>
    <row r="927" spans="1:5" ht="15" x14ac:dyDescent="0.2">
      <c r="A927" s="296" t="s">
        <v>310</v>
      </c>
      <c r="B927" s="108"/>
      <c r="C927" s="78" t="e">
        <f t="shared" si="56"/>
        <v>#DIV/0!</v>
      </c>
      <c r="D927" s="108"/>
      <c r="E927" s="78" t="e">
        <f t="shared" si="57"/>
        <v>#DIV/0!</v>
      </c>
    </row>
    <row r="928" spans="1:5" ht="15" x14ac:dyDescent="0.25">
      <c r="A928" s="454" t="s">
        <v>394</v>
      </c>
      <c r="B928" s="108"/>
      <c r="C928" s="78" t="e">
        <f t="shared" si="56"/>
        <v>#DIV/0!</v>
      </c>
      <c r="D928" s="108"/>
      <c r="E928" s="78" t="e">
        <f t="shared" si="57"/>
        <v>#DIV/0!</v>
      </c>
    </row>
    <row r="929" spans="1:5" ht="15" x14ac:dyDescent="0.2">
      <c r="A929" s="111" t="s">
        <v>395</v>
      </c>
      <c r="B929" s="108"/>
      <c r="C929" s="78" t="e">
        <f t="shared" si="56"/>
        <v>#DIV/0!</v>
      </c>
      <c r="D929" s="108"/>
      <c r="E929" s="78" t="e">
        <f t="shared" si="57"/>
        <v>#DIV/0!</v>
      </c>
    </row>
    <row r="930" spans="1:5" ht="15" x14ac:dyDescent="0.2">
      <c r="A930" s="111" t="s">
        <v>373</v>
      </c>
      <c r="B930" s="108"/>
      <c r="C930" s="78" t="e">
        <f t="shared" si="56"/>
        <v>#DIV/0!</v>
      </c>
      <c r="D930" s="108"/>
      <c r="E930" s="78" t="e">
        <f t="shared" si="57"/>
        <v>#DIV/0!</v>
      </c>
    </row>
    <row r="931" spans="1:5" ht="15" x14ac:dyDescent="0.2">
      <c r="A931" s="112" t="s">
        <v>374</v>
      </c>
      <c r="B931" s="108"/>
      <c r="C931" s="78" t="e">
        <f t="shared" si="56"/>
        <v>#DIV/0!</v>
      </c>
      <c r="D931" s="108"/>
      <c r="E931" s="78" t="e">
        <f t="shared" si="57"/>
        <v>#DIV/0!</v>
      </c>
    </row>
    <row r="932" spans="1:5" ht="15" x14ac:dyDescent="0.2">
      <c r="A932" s="112" t="s">
        <v>375</v>
      </c>
      <c r="B932" s="108"/>
      <c r="C932" s="78" t="e">
        <f t="shared" si="56"/>
        <v>#DIV/0!</v>
      </c>
      <c r="D932" s="108"/>
      <c r="E932" s="78" t="e">
        <f t="shared" si="57"/>
        <v>#DIV/0!</v>
      </c>
    </row>
    <row r="933" spans="1:5" ht="15" x14ac:dyDescent="0.2">
      <c r="A933" s="296" t="s">
        <v>376</v>
      </c>
      <c r="B933" s="108"/>
      <c r="C933" s="78" t="e">
        <f t="shared" si="56"/>
        <v>#DIV/0!</v>
      </c>
      <c r="D933" s="108"/>
      <c r="E933" s="78" t="e">
        <f t="shared" si="57"/>
        <v>#DIV/0!</v>
      </c>
    </row>
    <row r="934" spans="1:5" ht="15" x14ac:dyDescent="0.2">
      <c r="A934" s="296" t="s">
        <v>377</v>
      </c>
      <c r="B934" s="108"/>
      <c r="C934" s="78" t="e">
        <f t="shared" si="56"/>
        <v>#DIV/0!</v>
      </c>
      <c r="D934" s="108"/>
      <c r="E934" s="78" t="e">
        <f t="shared" si="57"/>
        <v>#DIV/0!</v>
      </c>
    </row>
    <row r="935" spans="1:5" ht="15" x14ac:dyDescent="0.2">
      <c r="A935" s="112" t="s">
        <v>379</v>
      </c>
      <c r="B935" s="108"/>
      <c r="C935" s="78" t="e">
        <f t="shared" si="56"/>
        <v>#DIV/0!</v>
      </c>
      <c r="D935" s="108"/>
      <c r="E935" s="78" t="e">
        <f t="shared" si="57"/>
        <v>#DIV/0!</v>
      </c>
    </row>
    <row r="936" spans="1:5" ht="15" x14ac:dyDescent="0.2">
      <c r="A936" s="112" t="s">
        <v>378</v>
      </c>
      <c r="B936" s="108"/>
      <c r="C936" s="78" t="e">
        <f t="shared" si="56"/>
        <v>#DIV/0!</v>
      </c>
      <c r="D936" s="108"/>
      <c r="E936" s="78" t="e">
        <f t="shared" si="57"/>
        <v>#DIV/0!</v>
      </c>
    </row>
    <row r="937" spans="1:5" ht="15" x14ac:dyDescent="0.2">
      <c r="A937" s="111" t="s">
        <v>387</v>
      </c>
      <c r="B937" s="108"/>
      <c r="C937" s="78" t="e">
        <f t="shared" si="56"/>
        <v>#DIV/0!</v>
      </c>
      <c r="D937" s="108"/>
      <c r="E937" s="78" t="e">
        <f t="shared" si="57"/>
        <v>#DIV/0!</v>
      </c>
    </row>
    <row r="938" spans="1:5" ht="15" x14ac:dyDescent="0.2">
      <c r="A938" s="111" t="s">
        <v>388</v>
      </c>
      <c r="B938" s="108"/>
      <c r="C938" s="78" t="e">
        <f t="shared" si="56"/>
        <v>#DIV/0!</v>
      </c>
      <c r="D938" s="108"/>
      <c r="E938" s="78" t="e">
        <f t="shared" si="57"/>
        <v>#DIV/0!</v>
      </c>
    </row>
    <row r="939" spans="1:5" ht="15" x14ac:dyDescent="0.2">
      <c r="A939" s="111" t="s">
        <v>389</v>
      </c>
      <c r="B939" s="108"/>
      <c r="C939" s="78" t="e">
        <f t="shared" si="56"/>
        <v>#DIV/0!</v>
      </c>
      <c r="D939" s="108"/>
      <c r="E939" s="78" t="e">
        <f t="shared" si="57"/>
        <v>#DIV/0!</v>
      </c>
    </row>
    <row r="940" spans="1:5" ht="15" x14ac:dyDescent="0.2">
      <c r="A940" s="297" t="s">
        <v>390</v>
      </c>
      <c r="B940" s="108"/>
      <c r="C940" s="78" t="e">
        <f t="shared" si="56"/>
        <v>#DIV/0!</v>
      </c>
      <c r="D940" s="108"/>
      <c r="E940" s="78" t="e">
        <f t="shared" si="57"/>
        <v>#DIV/0!</v>
      </c>
    </row>
    <row r="941" spans="1:5" ht="15" x14ac:dyDescent="0.2">
      <c r="A941" s="296" t="s">
        <v>391</v>
      </c>
      <c r="B941" s="108"/>
      <c r="C941" s="78" t="e">
        <f t="shared" si="56"/>
        <v>#DIV/0!</v>
      </c>
      <c r="D941" s="108"/>
      <c r="E941" s="78" t="e">
        <f t="shared" si="57"/>
        <v>#DIV/0!</v>
      </c>
    </row>
    <row r="942" spans="1:5" ht="15" x14ac:dyDescent="0.2">
      <c r="A942" s="111" t="s">
        <v>393</v>
      </c>
      <c r="B942" s="108"/>
      <c r="C942" s="78" t="e">
        <f t="shared" si="56"/>
        <v>#DIV/0!</v>
      </c>
      <c r="D942" s="108"/>
      <c r="E942" s="78" t="e">
        <f t="shared" si="57"/>
        <v>#DIV/0!</v>
      </c>
    </row>
    <row r="943" spans="1:5" ht="15" x14ac:dyDescent="0.2">
      <c r="A943" s="111" t="s">
        <v>392</v>
      </c>
      <c r="B943" s="108"/>
      <c r="C943" s="78" t="e">
        <f t="shared" si="56"/>
        <v>#DIV/0!</v>
      </c>
      <c r="D943" s="108"/>
      <c r="E943" s="78" t="e">
        <f t="shared" si="57"/>
        <v>#DIV/0!</v>
      </c>
    </row>
    <row r="944" spans="1:5" ht="15" x14ac:dyDescent="0.2">
      <c r="A944" s="111" t="s">
        <v>386</v>
      </c>
      <c r="B944" s="108"/>
      <c r="C944" s="78" t="e">
        <f t="shared" si="56"/>
        <v>#DIV/0!</v>
      </c>
      <c r="D944" s="108"/>
      <c r="E944" s="78" t="e">
        <f t="shared" si="57"/>
        <v>#DIV/0!</v>
      </c>
    </row>
    <row r="945" spans="1:5" ht="15" x14ac:dyDescent="0.2">
      <c r="A945" s="111" t="s">
        <v>380</v>
      </c>
      <c r="B945" s="108"/>
      <c r="C945" s="78" t="e">
        <f t="shared" si="56"/>
        <v>#DIV/0!</v>
      </c>
      <c r="D945" s="108"/>
      <c r="E945" s="78" t="e">
        <f t="shared" si="57"/>
        <v>#DIV/0!</v>
      </c>
    </row>
    <row r="946" spans="1:5" ht="13.5" customHeight="1" x14ac:dyDescent="0.2">
      <c r="A946" s="111" t="s">
        <v>381</v>
      </c>
      <c r="B946" s="108"/>
      <c r="C946" s="78" t="e">
        <f t="shared" si="56"/>
        <v>#DIV/0!</v>
      </c>
      <c r="D946" s="108"/>
      <c r="E946" s="78" t="e">
        <f t="shared" si="57"/>
        <v>#DIV/0!</v>
      </c>
    </row>
    <row r="947" spans="1:5" ht="15" x14ac:dyDescent="0.2">
      <c r="A947" s="297" t="s">
        <v>382</v>
      </c>
      <c r="B947" s="108"/>
      <c r="C947" s="78" t="e">
        <f t="shared" si="56"/>
        <v>#DIV/0!</v>
      </c>
      <c r="D947" s="108"/>
      <c r="E947" s="78" t="e">
        <f t="shared" si="57"/>
        <v>#DIV/0!</v>
      </c>
    </row>
    <row r="948" spans="1:5" ht="15" x14ac:dyDescent="0.2">
      <c r="A948" s="296" t="s">
        <v>383</v>
      </c>
      <c r="B948" s="108"/>
      <c r="C948" s="78" t="e">
        <f t="shared" si="56"/>
        <v>#DIV/0!</v>
      </c>
      <c r="D948" s="108"/>
      <c r="E948" s="78" t="e">
        <f t="shared" si="57"/>
        <v>#DIV/0!</v>
      </c>
    </row>
    <row r="949" spans="1:5" ht="15" x14ac:dyDescent="0.2">
      <c r="A949" s="111" t="s">
        <v>385</v>
      </c>
      <c r="B949" s="108"/>
      <c r="C949" s="78" t="e">
        <f t="shared" si="56"/>
        <v>#DIV/0!</v>
      </c>
      <c r="D949" s="108"/>
      <c r="E949" s="78" t="e">
        <f t="shared" si="57"/>
        <v>#DIV/0!</v>
      </c>
    </row>
    <row r="950" spans="1:5" ht="15" x14ac:dyDescent="0.2">
      <c r="A950" s="111" t="s">
        <v>384</v>
      </c>
      <c r="B950" s="108"/>
      <c r="C950" s="78" t="e">
        <f t="shared" si="56"/>
        <v>#DIV/0!</v>
      </c>
      <c r="D950" s="108"/>
      <c r="E950" s="78" t="e">
        <f t="shared" si="57"/>
        <v>#DIV/0!</v>
      </c>
    </row>
    <row r="951" spans="1:5" ht="15" x14ac:dyDescent="0.2">
      <c r="A951" s="431" t="s">
        <v>465</v>
      </c>
      <c r="B951" s="108"/>
      <c r="C951" s="78" t="e">
        <f t="shared" si="56"/>
        <v>#DIV/0!</v>
      </c>
      <c r="D951" s="108"/>
      <c r="E951" s="78" t="e">
        <f t="shared" si="57"/>
        <v>#DIV/0!</v>
      </c>
    </row>
    <row r="952" spans="1:5" ht="15" x14ac:dyDescent="0.25">
      <c r="A952" s="454" t="s">
        <v>466</v>
      </c>
      <c r="B952" s="108"/>
      <c r="C952" s="78" t="e">
        <f t="shared" si="56"/>
        <v>#DIV/0!</v>
      </c>
      <c r="D952" s="108"/>
      <c r="E952" s="78" t="e">
        <f t="shared" si="57"/>
        <v>#DIV/0!</v>
      </c>
    </row>
    <row r="953" spans="1:5" ht="15" x14ac:dyDescent="0.25">
      <c r="A953" s="454" t="s">
        <v>467</v>
      </c>
      <c r="B953" s="108"/>
      <c r="C953" s="78" t="e">
        <f t="shared" si="56"/>
        <v>#DIV/0!</v>
      </c>
      <c r="D953" s="108"/>
      <c r="E953" s="78" t="e">
        <f t="shared" si="57"/>
        <v>#DIV/0!</v>
      </c>
    </row>
    <row r="954" spans="1:5" ht="15" x14ac:dyDescent="0.2">
      <c r="A954" s="111" t="s">
        <v>449</v>
      </c>
      <c r="B954" s="108"/>
      <c r="C954" s="78" t="e">
        <f t="shared" si="56"/>
        <v>#DIV/0!</v>
      </c>
      <c r="D954" s="108"/>
      <c r="E954" s="78" t="e">
        <f t="shared" si="57"/>
        <v>#DIV/0!</v>
      </c>
    </row>
    <row r="955" spans="1:5" ht="15" x14ac:dyDescent="0.2">
      <c r="A955" s="111" t="s">
        <v>450</v>
      </c>
      <c r="B955" s="108"/>
      <c r="C955" s="78" t="e">
        <f t="shared" si="56"/>
        <v>#DIV/0!</v>
      </c>
      <c r="D955" s="108"/>
      <c r="E955" s="78" t="e">
        <f t="shared" si="57"/>
        <v>#DIV/0!</v>
      </c>
    </row>
    <row r="956" spans="1:5" ht="15" x14ac:dyDescent="0.2">
      <c r="A956" s="431" t="s">
        <v>468</v>
      </c>
      <c r="B956" s="108"/>
      <c r="C956" s="78" t="e">
        <f t="shared" si="56"/>
        <v>#DIV/0!</v>
      </c>
      <c r="D956" s="108"/>
      <c r="E956" s="78" t="e">
        <f t="shared" si="57"/>
        <v>#DIV/0!</v>
      </c>
    </row>
    <row r="957" spans="1:5" ht="15" x14ac:dyDescent="0.25">
      <c r="A957" s="454" t="s">
        <v>469</v>
      </c>
      <c r="B957" s="108"/>
      <c r="C957" s="78" t="e">
        <f t="shared" si="56"/>
        <v>#DIV/0!</v>
      </c>
      <c r="D957" s="108"/>
      <c r="E957" s="78" t="e">
        <f t="shared" si="57"/>
        <v>#DIV/0!</v>
      </c>
    </row>
    <row r="958" spans="1:5" ht="15" x14ac:dyDescent="0.25">
      <c r="A958" s="454" t="s">
        <v>470</v>
      </c>
      <c r="B958" s="108"/>
      <c r="C958" s="78" t="e">
        <f t="shared" si="56"/>
        <v>#DIV/0!</v>
      </c>
      <c r="D958" s="108"/>
      <c r="E958" s="78" t="e">
        <f t="shared" si="57"/>
        <v>#DIV/0!</v>
      </c>
    </row>
    <row r="959" spans="1:5" ht="15" x14ac:dyDescent="0.2">
      <c r="A959" s="111" t="s">
        <v>451</v>
      </c>
      <c r="B959" s="108"/>
      <c r="C959" s="78" t="e">
        <f t="shared" si="56"/>
        <v>#DIV/0!</v>
      </c>
      <c r="D959" s="108"/>
      <c r="E959" s="78" t="e">
        <f t="shared" si="57"/>
        <v>#DIV/0!</v>
      </c>
    </row>
    <row r="960" spans="1:5" ht="15" x14ac:dyDescent="0.2">
      <c r="A960" s="111" t="s">
        <v>452</v>
      </c>
      <c r="B960" s="108"/>
      <c r="C960" s="78" t="e">
        <f t="shared" ref="C960:C980" si="58">B960/B$981*100</f>
        <v>#DIV/0!</v>
      </c>
      <c r="D960" s="108"/>
      <c r="E960" s="78" t="e">
        <f t="shared" ref="E960:E980" si="59">D960/D$981*100</f>
        <v>#DIV/0!</v>
      </c>
    </row>
    <row r="961" spans="1:5" ht="15" x14ac:dyDescent="0.2">
      <c r="A961" s="111" t="s">
        <v>265</v>
      </c>
      <c r="B961" s="108"/>
      <c r="C961" s="78" t="e">
        <f t="shared" si="58"/>
        <v>#DIV/0!</v>
      </c>
      <c r="D961" s="108"/>
      <c r="E961" s="78" t="e">
        <f t="shared" si="59"/>
        <v>#DIV/0!</v>
      </c>
    </row>
    <row r="962" spans="1:5" ht="15" x14ac:dyDescent="0.2">
      <c r="A962" s="111" t="s">
        <v>266</v>
      </c>
      <c r="B962" s="108"/>
      <c r="C962" s="78" t="e">
        <f t="shared" si="58"/>
        <v>#DIV/0!</v>
      </c>
      <c r="D962" s="108"/>
      <c r="E962" s="78" t="e">
        <f t="shared" si="59"/>
        <v>#DIV/0!</v>
      </c>
    </row>
    <row r="963" spans="1:5" ht="15" x14ac:dyDescent="0.2">
      <c r="A963" s="297" t="s">
        <v>311</v>
      </c>
      <c r="B963" s="108"/>
      <c r="C963" s="78" t="e">
        <f t="shared" si="58"/>
        <v>#DIV/0!</v>
      </c>
      <c r="D963" s="108"/>
      <c r="E963" s="78" t="e">
        <f t="shared" si="59"/>
        <v>#DIV/0!</v>
      </c>
    </row>
    <row r="964" spans="1:5" ht="15" x14ac:dyDescent="0.2">
      <c r="A964" s="297" t="s">
        <v>396</v>
      </c>
      <c r="B964" s="108"/>
      <c r="C964" s="78" t="e">
        <f t="shared" si="58"/>
        <v>#DIV/0!</v>
      </c>
      <c r="D964" s="108"/>
      <c r="E964" s="78" t="e">
        <f t="shared" si="59"/>
        <v>#DIV/0!</v>
      </c>
    </row>
    <row r="965" spans="1:5" ht="15" x14ac:dyDescent="0.2">
      <c r="A965" s="297" t="s">
        <v>397</v>
      </c>
      <c r="B965" s="108"/>
      <c r="C965" s="78" t="e">
        <f t="shared" si="58"/>
        <v>#DIV/0!</v>
      </c>
      <c r="D965" s="108"/>
      <c r="E965" s="78" t="e">
        <f t="shared" si="59"/>
        <v>#DIV/0!</v>
      </c>
    </row>
    <row r="966" spans="1:5" ht="15" x14ac:dyDescent="0.2">
      <c r="A966" s="111" t="s">
        <v>267</v>
      </c>
      <c r="B966" s="108"/>
      <c r="C966" s="78" t="e">
        <f t="shared" si="58"/>
        <v>#DIV/0!</v>
      </c>
      <c r="D966" s="108"/>
      <c r="E966" s="78" t="e">
        <f t="shared" si="59"/>
        <v>#DIV/0!</v>
      </c>
    </row>
    <row r="967" spans="1:5" ht="15" x14ac:dyDescent="0.2">
      <c r="A967" s="111" t="s">
        <v>268</v>
      </c>
      <c r="B967" s="108"/>
      <c r="C967" s="78" t="e">
        <f t="shared" si="58"/>
        <v>#DIV/0!</v>
      </c>
      <c r="D967" s="108"/>
      <c r="E967" s="78" t="e">
        <f t="shared" si="59"/>
        <v>#DIV/0!</v>
      </c>
    </row>
    <row r="968" spans="1:5" ht="15" x14ac:dyDescent="0.2">
      <c r="A968" s="111" t="s">
        <v>269</v>
      </c>
      <c r="B968" s="108"/>
      <c r="C968" s="78" t="e">
        <f t="shared" si="58"/>
        <v>#DIV/0!</v>
      </c>
      <c r="D968" s="108"/>
      <c r="E968" s="78" t="e">
        <f t="shared" si="59"/>
        <v>#DIV/0!</v>
      </c>
    </row>
    <row r="969" spans="1:5" ht="15" x14ac:dyDescent="0.2">
      <c r="A969" s="111" t="s">
        <v>296</v>
      </c>
      <c r="B969" s="108"/>
      <c r="C969" s="78" t="e">
        <f t="shared" si="58"/>
        <v>#DIV/0!</v>
      </c>
      <c r="D969" s="108"/>
      <c r="E969" s="78" t="e">
        <f t="shared" si="59"/>
        <v>#DIV/0!</v>
      </c>
    </row>
    <row r="970" spans="1:5" ht="15" x14ac:dyDescent="0.2">
      <c r="A970" s="111" t="s">
        <v>453</v>
      </c>
      <c r="B970" s="108"/>
      <c r="C970" s="78" t="e">
        <f t="shared" si="58"/>
        <v>#DIV/0!</v>
      </c>
      <c r="D970" s="108"/>
      <c r="E970" s="78" t="e">
        <f t="shared" si="59"/>
        <v>#DIV/0!</v>
      </c>
    </row>
    <row r="971" spans="1:5" ht="15" x14ac:dyDescent="0.2">
      <c r="A971" s="111" t="s">
        <v>454</v>
      </c>
      <c r="B971" s="108"/>
      <c r="C971" s="78" t="e">
        <f t="shared" si="58"/>
        <v>#DIV/0!</v>
      </c>
      <c r="D971" s="108"/>
      <c r="E971" s="78" t="e">
        <f t="shared" si="59"/>
        <v>#DIV/0!</v>
      </c>
    </row>
    <row r="972" spans="1:5" ht="15" x14ac:dyDescent="0.2">
      <c r="A972" s="111" t="s">
        <v>250</v>
      </c>
      <c r="B972" s="108"/>
      <c r="C972" s="78" t="e">
        <f t="shared" si="58"/>
        <v>#DIV/0!</v>
      </c>
      <c r="D972" s="108"/>
      <c r="E972" s="78" t="e">
        <f t="shared" si="59"/>
        <v>#DIV/0!</v>
      </c>
    </row>
    <row r="973" spans="1:5" ht="15" x14ac:dyDescent="0.2">
      <c r="A973" s="111" t="s">
        <v>251</v>
      </c>
      <c r="B973" s="108"/>
      <c r="C973" s="78" t="e">
        <f t="shared" si="58"/>
        <v>#DIV/0!</v>
      </c>
      <c r="D973" s="108"/>
      <c r="E973" s="78" t="e">
        <f t="shared" si="59"/>
        <v>#DIV/0!</v>
      </c>
    </row>
    <row r="974" spans="1:5" ht="15" x14ac:dyDescent="0.2">
      <c r="A974" s="297" t="s">
        <v>312</v>
      </c>
      <c r="B974" s="108"/>
      <c r="C974" s="78" t="e">
        <f t="shared" si="58"/>
        <v>#DIV/0!</v>
      </c>
      <c r="D974" s="108"/>
      <c r="E974" s="78" t="e">
        <f t="shared" si="59"/>
        <v>#DIV/0!</v>
      </c>
    </row>
    <row r="975" spans="1:5" ht="15" x14ac:dyDescent="0.2">
      <c r="A975" s="112" t="s">
        <v>264</v>
      </c>
      <c r="B975" s="108"/>
      <c r="C975" s="78" t="e">
        <f t="shared" si="58"/>
        <v>#DIV/0!</v>
      </c>
      <c r="D975" s="108"/>
      <c r="E975" s="78" t="e">
        <f t="shared" si="59"/>
        <v>#DIV/0!</v>
      </c>
    </row>
    <row r="976" spans="1:5" ht="15" x14ac:dyDescent="0.2">
      <c r="A976" s="112" t="s">
        <v>270</v>
      </c>
      <c r="B976" s="108"/>
      <c r="C976" s="78" t="e">
        <f t="shared" si="58"/>
        <v>#DIV/0!</v>
      </c>
      <c r="D976" s="108"/>
      <c r="E976" s="78" t="e">
        <f t="shared" si="59"/>
        <v>#DIV/0!</v>
      </c>
    </row>
    <row r="977" spans="1:5" ht="15" x14ac:dyDescent="0.2">
      <c r="A977" s="296" t="s">
        <v>313</v>
      </c>
      <c r="B977" s="108"/>
      <c r="C977" s="78" t="e">
        <f t="shared" si="58"/>
        <v>#DIV/0!</v>
      </c>
      <c r="D977" s="108"/>
      <c r="E977" s="78" t="e">
        <f t="shared" si="59"/>
        <v>#DIV/0!</v>
      </c>
    </row>
    <row r="978" spans="1:5" ht="15" x14ac:dyDescent="0.2">
      <c r="A978" s="180" t="s">
        <v>352</v>
      </c>
      <c r="B978" s="108"/>
      <c r="C978" s="78" t="e">
        <f t="shared" si="58"/>
        <v>#DIV/0!</v>
      </c>
      <c r="D978" s="108"/>
      <c r="E978" s="78" t="e">
        <f t="shared" si="59"/>
        <v>#DIV/0!</v>
      </c>
    </row>
    <row r="979" spans="1:5" ht="15" x14ac:dyDescent="0.2">
      <c r="A979" s="180" t="s">
        <v>353</v>
      </c>
      <c r="B979" s="108"/>
      <c r="C979" s="78" t="e">
        <f t="shared" si="58"/>
        <v>#DIV/0!</v>
      </c>
      <c r="D979" s="108"/>
      <c r="E979" s="78" t="e">
        <f t="shared" si="59"/>
        <v>#DIV/0!</v>
      </c>
    </row>
    <row r="980" spans="1:5" ht="15" thickBot="1" x14ac:dyDescent="0.25">
      <c r="A980" s="113" t="s">
        <v>460</v>
      </c>
      <c r="B980" s="108"/>
      <c r="C980" s="78" t="e">
        <f t="shared" si="58"/>
        <v>#DIV/0!</v>
      </c>
      <c r="D980" s="108"/>
      <c r="E980" s="78" t="e">
        <f t="shared" si="59"/>
        <v>#DIV/0!</v>
      </c>
    </row>
    <row r="981" spans="1:5" ht="16.5" thickBot="1" x14ac:dyDescent="0.3">
      <c r="A981" s="622" t="s">
        <v>239</v>
      </c>
      <c r="B981" s="623">
        <f>SUM(B889:B980)</f>
        <v>0</v>
      </c>
      <c r="C981" s="641"/>
      <c r="D981" s="623">
        <f>SUM(D889:D980)</f>
        <v>0</v>
      </c>
      <c r="E981" s="642"/>
    </row>
    <row r="982" spans="1:5" ht="16.5" thickBot="1" x14ac:dyDescent="0.3">
      <c r="A982" s="198" t="s">
        <v>257</v>
      </c>
      <c r="B982" s="307">
        <f>'Plan2 - UTI'!C192</f>
        <v>0</v>
      </c>
      <c r="D982" s="308">
        <f>SUM('Plan3 - UTINeo'!C155:C159)</f>
        <v>0</v>
      </c>
      <c r="E982" s="26"/>
    </row>
    <row r="983" spans="1:5" ht="15.75" thickBot="1" x14ac:dyDescent="0.25">
      <c r="A983" s="41"/>
      <c r="B983" s="27"/>
      <c r="C983" s="26"/>
      <c r="D983" s="27"/>
      <c r="E983" s="26"/>
    </row>
    <row r="984" spans="1:5" ht="16.5" thickBot="1" x14ac:dyDescent="0.3">
      <c r="A984" s="597" t="s">
        <v>48</v>
      </c>
      <c r="B984" s="627" t="s">
        <v>189</v>
      </c>
      <c r="C984" s="599"/>
      <c r="D984" s="600" t="s">
        <v>80</v>
      </c>
      <c r="E984" s="601"/>
    </row>
    <row r="985" spans="1:5" ht="35.25" customHeight="1" thickBot="1" x14ac:dyDescent="0.25">
      <c r="A985" s="114" t="s">
        <v>235</v>
      </c>
      <c r="B985" s="115" t="s">
        <v>236</v>
      </c>
      <c r="C985" s="115" t="s">
        <v>237</v>
      </c>
      <c r="D985" s="115" t="s">
        <v>238</v>
      </c>
      <c r="E985" s="115" t="s">
        <v>237</v>
      </c>
    </row>
    <row r="986" spans="1:5" ht="14.25" x14ac:dyDescent="0.2">
      <c r="A986" s="453" t="s">
        <v>329</v>
      </c>
      <c r="B986" s="107"/>
      <c r="C986" s="110" t="e">
        <f t="shared" ref="C986:C993" si="60">B986/B$1078*100</f>
        <v>#DIV/0!</v>
      </c>
      <c r="D986" s="107"/>
      <c r="E986" s="110" t="e">
        <f t="shared" ref="E986:E993" si="61">D986/D$1078*100</f>
        <v>#DIV/0!</v>
      </c>
    </row>
    <row r="987" spans="1:5" ht="14.25" x14ac:dyDescent="0.2">
      <c r="A987" s="111" t="s">
        <v>327</v>
      </c>
      <c r="B987" s="108"/>
      <c r="C987" s="78" t="e">
        <f t="shared" si="60"/>
        <v>#DIV/0!</v>
      </c>
      <c r="D987" s="108"/>
      <c r="E987" s="78" t="e">
        <f t="shared" si="61"/>
        <v>#DIV/0!</v>
      </c>
    </row>
    <row r="988" spans="1:5" ht="14.25" x14ac:dyDescent="0.2">
      <c r="A988" s="111" t="s">
        <v>328</v>
      </c>
      <c r="B988" s="108"/>
      <c r="C988" s="78" t="e">
        <f t="shared" si="60"/>
        <v>#DIV/0!</v>
      </c>
      <c r="D988" s="108"/>
      <c r="E988" s="78" t="e">
        <f t="shared" si="61"/>
        <v>#DIV/0!</v>
      </c>
    </row>
    <row r="989" spans="1:5" ht="14.25" x14ac:dyDescent="0.2">
      <c r="A989" s="111" t="s">
        <v>259</v>
      </c>
      <c r="B989" s="108"/>
      <c r="C989" s="78" t="e">
        <f t="shared" si="60"/>
        <v>#DIV/0!</v>
      </c>
      <c r="D989" s="108"/>
      <c r="E989" s="78" t="e">
        <f t="shared" si="61"/>
        <v>#DIV/0!</v>
      </c>
    </row>
    <row r="990" spans="1:5" ht="14.25" x14ac:dyDescent="0.2">
      <c r="A990" s="111" t="s">
        <v>260</v>
      </c>
      <c r="B990" s="108"/>
      <c r="C990" s="78" t="e">
        <f t="shared" si="60"/>
        <v>#DIV/0!</v>
      </c>
      <c r="D990" s="108"/>
      <c r="E990" s="78" t="e">
        <f t="shared" si="61"/>
        <v>#DIV/0!</v>
      </c>
    </row>
    <row r="991" spans="1:5" ht="14.25" x14ac:dyDescent="0.2">
      <c r="A991" s="111" t="s">
        <v>261</v>
      </c>
      <c r="B991" s="108"/>
      <c r="C991" s="78" t="e">
        <f t="shared" si="60"/>
        <v>#DIV/0!</v>
      </c>
      <c r="D991" s="108"/>
      <c r="E991" s="78" t="e">
        <f t="shared" si="61"/>
        <v>#DIV/0!</v>
      </c>
    </row>
    <row r="992" spans="1:5" ht="14.25" x14ac:dyDescent="0.2">
      <c r="A992" s="111" t="s">
        <v>262</v>
      </c>
      <c r="B992" s="108"/>
      <c r="C992" s="78" t="e">
        <f t="shared" si="60"/>
        <v>#DIV/0!</v>
      </c>
      <c r="D992" s="108"/>
      <c r="E992" s="78" t="e">
        <f t="shared" si="61"/>
        <v>#DIV/0!</v>
      </c>
    </row>
    <row r="993" spans="1:5" ht="14.25" x14ac:dyDescent="0.2">
      <c r="A993" s="111" t="s">
        <v>263</v>
      </c>
      <c r="B993" s="108"/>
      <c r="C993" s="78" t="e">
        <f t="shared" si="60"/>
        <v>#DIV/0!</v>
      </c>
      <c r="D993" s="108"/>
      <c r="E993" s="78" t="e">
        <f t="shared" si="61"/>
        <v>#DIV/0!</v>
      </c>
    </row>
    <row r="994" spans="1:5" ht="14.25" x14ac:dyDescent="0.2">
      <c r="A994" s="111" t="s">
        <v>332</v>
      </c>
      <c r="B994" s="108"/>
      <c r="C994" s="78" t="e">
        <f t="shared" ref="C994:C1057" si="62">B994/B$1078*100</f>
        <v>#DIV/0!</v>
      </c>
      <c r="D994" s="108"/>
      <c r="E994" s="78" t="e">
        <f t="shared" ref="E994:E1057" si="63">D994/D$1078*100</f>
        <v>#DIV/0!</v>
      </c>
    </row>
    <row r="995" spans="1:5" ht="15" x14ac:dyDescent="0.2">
      <c r="A995" s="111" t="s">
        <v>462</v>
      </c>
      <c r="B995" s="108"/>
      <c r="C995" s="78" t="e">
        <f t="shared" si="62"/>
        <v>#DIV/0!</v>
      </c>
      <c r="D995" s="108"/>
      <c r="E995" s="78" t="e">
        <f t="shared" si="63"/>
        <v>#DIV/0!</v>
      </c>
    </row>
    <row r="996" spans="1:5" ht="15" x14ac:dyDescent="0.25">
      <c r="A996" s="454" t="s">
        <v>463</v>
      </c>
      <c r="B996" s="108"/>
      <c r="C996" s="78" t="e">
        <f t="shared" si="62"/>
        <v>#DIV/0!</v>
      </c>
      <c r="D996" s="108"/>
      <c r="E996" s="78" t="e">
        <f t="shared" si="63"/>
        <v>#DIV/0!</v>
      </c>
    </row>
    <row r="997" spans="1:5" ht="15" x14ac:dyDescent="0.25">
      <c r="A997" s="454" t="s">
        <v>464</v>
      </c>
      <c r="B997" s="108"/>
      <c r="C997" s="78" t="e">
        <f t="shared" si="62"/>
        <v>#DIV/0!</v>
      </c>
      <c r="D997" s="108"/>
      <c r="E997" s="78" t="e">
        <f t="shared" si="63"/>
        <v>#DIV/0!</v>
      </c>
    </row>
    <row r="998" spans="1:5" ht="15" x14ac:dyDescent="0.2">
      <c r="A998" s="111" t="s">
        <v>448</v>
      </c>
      <c r="B998" s="108"/>
      <c r="C998" s="78" t="e">
        <f t="shared" si="62"/>
        <v>#DIV/0!</v>
      </c>
      <c r="D998" s="108"/>
      <c r="E998" s="78" t="e">
        <f t="shared" si="63"/>
        <v>#DIV/0!</v>
      </c>
    </row>
    <row r="999" spans="1:5" ht="15" x14ac:dyDescent="0.2">
      <c r="A999" s="111" t="s">
        <v>447</v>
      </c>
      <c r="B999" s="108"/>
      <c r="C999" s="78" t="e">
        <f t="shared" si="62"/>
        <v>#DIV/0!</v>
      </c>
      <c r="D999" s="108"/>
      <c r="E999" s="78" t="e">
        <f t="shared" si="63"/>
        <v>#DIV/0!</v>
      </c>
    </row>
    <row r="1000" spans="1:5" ht="15" x14ac:dyDescent="0.2">
      <c r="A1000" s="111" t="s">
        <v>258</v>
      </c>
      <c r="B1000" s="108"/>
      <c r="C1000" s="78" t="e">
        <f t="shared" si="62"/>
        <v>#DIV/0!</v>
      </c>
      <c r="D1000" s="108"/>
      <c r="E1000" s="78" t="e">
        <f t="shared" si="63"/>
        <v>#DIV/0!</v>
      </c>
    </row>
    <row r="1001" spans="1:5" ht="15" x14ac:dyDescent="0.2">
      <c r="A1001" s="111" t="s">
        <v>297</v>
      </c>
      <c r="B1001" s="108"/>
      <c r="C1001" s="78" t="e">
        <f t="shared" si="62"/>
        <v>#DIV/0!</v>
      </c>
      <c r="D1001" s="108"/>
      <c r="E1001" s="78" t="e">
        <f t="shared" si="63"/>
        <v>#DIV/0!</v>
      </c>
    </row>
    <row r="1002" spans="1:5" ht="15" x14ac:dyDescent="0.2">
      <c r="A1002" s="297" t="s">
        <v>307</v>
      </c>
      <c r="B1002" s="108"/>
      <c r="C1002" s="78" t="e">
        <f t="shared" si="62"/>
        <v>#DIV/0!</v>
      </c>
      <c r="D1002" s="108"/>
      <c r="E1002" s="78" t="e">
        <f t="shared" si="63"/>
        <v>#DIV/0!</v>
      </c>
    </row>
    <row r="1003" spans="1:5" ht="15" x14ac:dyDescent="0.2">
      <c r="A1003" s="111" t="s">
        <v>333</v>
      </c>
      <c r="B1003" s="108"/>
      <c r="C1003" s="78" t="e">
        <f t="shared" si="62"/>
        <v>#DIV/0!</v>
      </c>
      <c r="D1003" s="108"/>
      <c r="E1003" s="78" t="e">
        <f t="shared" si="63"/>
        <v>#DIV/0!</v>
      </c>
    </row>
    <row r="1004" spans="1:5" ht="15" x14ac:dyDescent="0.2">
      <c r="A1004" s="432" t="s">
        <v>334</v>
      </c>
      <c r="B1004" s="108"/>
      <c r="C1004" s="78" t="e">
        <f t="shared" si="62"/>
        <v>#DIV/0!</v>
      </c>
      <c r="D1004" s="108"/>
      <c r="E1004" s="78" t="e">
        <f t="shared" si="63"/>
        <v>#DIV/0!</v>
      </c>
    </row>
    <row r="1005" spans="1:5" ht="15" x14ac:dyDescent="0.2">
      <c r="A1005" s="432" t="s">
        <v>335</v>
      </c>
      <c r="B1005" s="108"/>
      <c r="C1005" s="78" t="e">
        <f t="shared" si="62"/>
        <v>#DIV/0!</v>
      </c>
      <c r="D1005" s="108"/>
      <c r="E1005" s="78" t="e">
        <f t="shared" si="63"/>
        <v>#DIV/0!</v>
      </c>
    </row>
    <row r="1006" spans="1:5" ht="15" x14ac:dyDescent="0.2">
      <c r="A1006" s="180" t="s">
        <v>351</v>
      </c>
      <c r="B1006" s="108"/>
      <c r="C1006" s="78" t="e">
        <f t="shared" si="62"/>
        <v>#DIV/0!</v>
      </c>
      <c r="D1006" s="108"/>
      <c r="E1006" s="78" t="e">
        <f t="shared" si="63"/>
        <v>#DIV/0!</v>
      </c>
    </row>
    <row r="1007" spans="1:5" ht="15" x14ac:dyDescent="0.25">
      <c r="A1007" s="454" t="s">
        <v>275</v>
      </c>
      <c r="B1007" s="108"/>
      <c r="C1007" s="78" t="e">
        <f t="shared" si="62"/>
        <v>#DIV/0!</v>
      </c>
      <c r="D1007" s="108"/>
      <c r="E1007" s="78" t="e">
        <f t="shared" si="63"/>
        <v>#DIV/0!</v>
      </c>
    </row>
    <row r="1008" spans="1:5" ht="15" x14ac:dyDescent="0.25">
      <c r="A1008" s="454" t="s">
        <v>271</v>
      </c>
      <c r="B1008" s="108"/>
      <c r="C1008" s="78" t="e">
        <f t="shared" si="62"/>
        <v>#DIV/0!</v>
      </c>
      <c r="D1008" s="108"/>
      <c r="E1008" s="78" t="e">
        <f t="shared" si="63"/>
        <v>#DIV/0!</v>
      </c>
    </row>
    <row r="1009" spans="1:5" ht="15" x14ac:dyDescent="0.25">
      <c r="A1009" s="454" t="s">
        <v>272</v>
      </c>
      <c r="B1009" s="108"/>
      <c r="C1009" s="78" t="e">
        <f t="shared" si="62"/>
        <v>#DIV/0!</v>
      </c>
      <c r="D1009" s="108"/>
      <c r="E1009" s="78" t="e">
        <f t="shared" si="63"/>
        <v>#DIV/0!</v>
      </c>
    </row>
    <row r="1010" spans="1:5" ht="15" x14ac:dyDescent="0.25">
      <c r="A1010" s="454" t="s">
        <v>355</v>
      </c>
      <c r="B1010" s="108"/>
      <c r="C1010" s="78" t="e">
        <f t="shared" si="62"/>
        <v>#DIV/0!</v>
      </c>
      <c r="D1010" s="108"/>
      <c r="E1010" s="78" t="e">
        <f t="shared" si="63"/>
        <v>#DIV/0!</v>
      </c>
    </row>
    <row r="1011" spans="1:5" ht="15" x14ac:dyDescent="0.25">
      <c r="A1011" s="454" t="s">
        <v>354</v>
      </c>
      <c r="B1011" s="108"/>
      <c r="C1011" s="78" t="e">
        <f t="shared" si="62"/>
        <v>#DIV/0!</v>
      </c>
      <c r="D1011" s="108"/>
      <c r="E1011" s="78" t="e">
        <f t="shared" si="63"/>
        <v>#DIV/0!</v>
      </c>
    </row>
    <row r="1012" spans="1:5" ht="15" x14ac:dyDescent="0.25">
      <c r="A1012" s="454" t="s">
        <v>402</v>
      </c>
      <c r="B1012" s="108"/>
      <c r="C1012" s="78" t="e">
        <f t="shared" si="62"/>
        <v>#DIV/0!</v>
      </c>
      <c r="D1012" s="108"/>
      <c r="E1012" s="78" t="e">
        <f t="shared" si="63"/>
        <v>#DIV/0!</v>
      </c>
    </row>
    <row r="1013" spans="1:5" ht="15" x14ac:dyDescent="0.25">
      <c r="A1013" s="454" t="s">
        <v>403</v>
      </c>
      <c r="B1013" s="108"/>
      <c r="C1013" s="78" t="e">
        <f t="shared" si="62"/>
        <v>#DIV/0!</v>
      </c>
      <c r="D1013" s="108"/>
      <c r="E1013" s="78" t="e">
        <f t="shared" si="63"/>
        <v>#DIV/0!</v>
      </c>
    </row>
    <row r="1014" spans="1:5" ht="15" x14ac:dyDescent="0.2">
      <c r="A1014" s="111" t="s">
        <v>247</v>
      </c>
      <c r="B1014" s="108"/>
      <c r="C1014" s="78" t="e">
        <f t="shared" si="62"/>
        <v>#DIV/0!</v>
      </c>
      <c r="D1014" s="108"/>
      <c r="E1014" s="78" t="e">
        <f t="shared" si="63"/>
        <v>#DIV/0!</v>
      </c>
    </row>
    <row r="1015" spans="1:5" ht="15" x14ac:dyDescent="0.2">
      <c r="A1015" s="111" t="s">
        <v>248</v>
      </c>
      <c r="B1015" s="108"/>
      <c r="C1015" s="78" t="e">
        <f t="shared" si="62"/>
        <v>#DIV/0!</v>
      </c>
      <c r="D1015" s="108"/>
      <c r="E1015" s="78" t="e">
        <f t="shared" si="63"/>
        <v>#DIV/0!</v>
      </c>
    </row>
    <row r="1016" spans="1:5" ht="15" x14ac:dyDescent="0.2">
      <c r="A1016" s="111" t="s">
        <v>246</v>
      </c>
      <c r="B1016" s="108"/>
      <c r="C1016" s="78" t="e">
        <f t="shared" si="62"/>
        <v>#DIV/0!</v>
      </c>
      <c r="D1016" s="108"/>
      <c r="E1016" s="78" t="e">
        <f t="shared" si="63"/>
        <v>#DIV/0!</v>
      </c>
    </row>
    <row r="1017" spans="1:5" ht="15" x14ac:dyDescent="0.2">
      <c r="A1017" s="111" t="s">
        <v>249</v>
      </c>
      <c r="B1017" s="108"/>
      <c r="C1017" s="78" t="e">
        <f t="shared" si="62"/>
        <v>#DIV/0!</v>
      </c>
      <c r="D1017" s="108"/>
      <c r="E1017" s="78" t="e">
        <f t="shared" si="63"/>
        <v>#DIV/0!</v>
      </c>
    </row>
    <row r="1018" spans="1:5" ht="15" x14ac:dyDescent="0.2">
      <c r="A1018" s="111" t="s">
        <v>330</v>
      </c>
      <c r="B1018" s="108"/>
      <c r="C1018" s="78" t="e">
        <f t="shared" si="62"/>
        <v>#DIV/0!</v>
      </c>
      <c r="D1018" s="108"/>
      <c r="E1018" s="78" t="e">
        <f t="shared" si="63"/>
        <v>#DIV/0!</v>
      </c>
    </row>
    <row r="1019" spans="1:5" ht="15" x14ac:dyDescent="0.2">
      <c r="A1019" s="111" t="s">
        <v>331</v>
      </c>
      <c r="B1019" s="108"/>
      <c r="C1019" s="78" t="e">
        <f t="shared" si="62"/>
        <v>#DIV/0!</v>
      </c>
      <c r="D1019" s="108"/>
      <c r="E1019" s="78" t="e">
        <f t="shared" si="63"/>
        <v>#DIV/0!</v>
      </c>
    </row>
    <row r="1020" spans="1:5" ht="15" x14ac:dyDescent="0.2">
      <c r="A1020" s="111" t="s">
        <v>274</v>
      </c>
      <c r="B1020" s="108"/>
      <c r="C1020" s="78" t="e">
        <f t="shared" si="62"/>
        <v>#DIV/0!</v>
      </c>
      <c r="D1020" s="108"/>
      <c r="E1020" s="78" t="e">
        <f t="shared" si="63"/>
        <v>#DIV/0!</v>
      </c>
    </row>
    <row r="1021" spans="1:5" ht="15" x14ac:dyDescent="0.2">
      <c r="A1021" s="111" t="s">
        <v>306</v>
      </c>
      <c r="B1021" s="108"/>
      <c r="C1021" s="78" t="e">
        <f t="shared" si="62"/>
        <v>#DIV/0!</v>
      </c>
      <c r="D1021" s="108"/>
      <c r="E1021" s="78" t="e">
        <f t="shared" si="63"/>
        <v>#DIV/0!</v>
      </c>
    </row>
    <row r="1022" spans="1:5" ht="15" x14ac:dyDescent="0.2">
      <c r="A1022" s="111" t="s">
        <v>273</v>
      </c>
      <c r="B1022" s="108"/>
      <c r="C1022" s="78" t="e">
        <f t="shared" si="62"/>
        <v>#DIV/0!</v>
      </c>
      <c r="D1022" s="108"/>
      <c r="E1022" s="78" t="e">
        <f t="shared" si="63"/>
        <v>#DIV/0!</v>
      </c>
    </row>
    <row r="1023" spans="1:5" ht="15" x14ac:dyDescent="0.2">
      <c r="A1023" s="296" t="s">
        <v>309</v>
      </c>
      <c r="B1023" s="108"/>
      <c r="C1023" s="78" t="e">
        <f t="shared" si="62"/>
        <v>#DIV/0!</v>
      </c>
      <c r="D1023" s="108"/>
      <c r="E1023" s="78" t="e">
        <f t="shared" si="63"/>
        <v>#DIV/0!</v>
      </c>
    </row>
    <row r="1024" spans="1:5" ht="15" x14ac:dyDescent="0.2">
      <c r="A1024" s="296" t="s">
        <v>310</v>
      </c>
      <c r="B1024" s="108"/>
      <c r="C1024" s="78" t="e">
        <f t="shared" si="62"/>
        <v>#DIV/0!</v>
      </c>
      <c r="D1024" s="108"/>
      <c r="E1024" s="78" t="e">
        <f t="shared" si="63"/>
        <v>#DIV/0!</v>
      </c>
    </row>
    <row r="1025" spans="1:5" ht="15" x14ac:dyDescent="0.25">
      <c r="A1025" s="454" t="s">
        <v>394</v>
      </c>
      <c r="B1025" s="108"/>
      <c r="C1025" s="78" t="e">
        <f t="shared" si="62"/>
        <v>#DIV/0!</v>
      </c>
      <c r="D1025" s="108"/>
      <c r="E1025" s="78" t="e">
        <f t="shared" si="63"/>
        <v>#DIV/0!</v>
      </c>
    </row>
    <row r="1026" spans="1:5" ht="15" x14ac:dyDescent="0.2">
      <c r="A1026" s="111" t="s">
        <v>395</v>
      </c>
      <c r="B1026" s="108"/>
      <c r="C1026" s="78" t="e">
        <f t="shared" si="62"/>
        <v>#DIV/0!</v>
      </c>
      <c r="D1026" s="108"/>
      <c r="E1026" s="78" t="e">
        <f t="shared" si="63"/>
        <v>#DIV/0!</v>
      </c>
    </row>
    <row r="1027" spans="1:5" ht="15" x14ac:dyDescent="0.2">
      <c r="A1027" s="111" t="s">
        <v>373</v>
      </c>
      <c r="B1027" s="108"/>
      <c r="C1027" s="78" t="e">
        <f t="shared" si="62"/>
        <v>#DIV/0!</v>
      </c>
      <c r="D1027" s="108"/>
      <c r="E1027" s="78" t="e">
        <f t="shared" si="63"/>
        <v>#DIV/0!</v>
      </c>
    </row>
    <row r="1028" spans="1:5" ht="15" x14ac:dyDescent="0.2">
      <c r="A1028" s="112" t="s">
        <v>374</v>
      </c>
      <c r="B1028" s="108"/>
      <c r="C1028" s="78" t="e">
        <f t="shared" si="62"/>
        <v>#DIV/0!</v>
      </c>
      <c r="D1028" s="108"/>
      <c r="E1028" s="78" t="e">
        <f t="shared" si="63"/>
        <v>#DIV/0!</v>
      </c>
    </row>
    <row r="1029" spans="1:5" ht="15" x14ac:dyDescent="0.2">
      <c r="A1029" s="112" t="s">
        <v>375</v>
      </c>
      <c r="B1029" s="108"/>
      <c r="C1029" s="78" t="e">
        <f t="shared" si="62"/>
        <v>#DIV/0!</v>
      </c>
      <c r="D1029" s="108"/>
      <c r="E1029" s="78" t="e">
        <f t="shared" si="63"/>
        <v>#DIV/0!</v>
      </c>
    </row>
    <row r="1030" spans="1:5" ht="15" x14ac:dyDescent="0.2">
      <c r="A1030" s="296" t="s">
        <v>376</v>
      </c>
      <c r="B1030" s="108"/>
      <c r="C1030" s="78" t="e">
        <f t="shared" si="62"/>
        <v>#DIV/0!</v>
      </c>
      <c r="D1030" s="108"/>
      <c r="E1030" s="78" t="e">
        <f t="shared" si="63"/>
        <v>#DIV/0!</v>
      </c>
    </row>
    <row r="1031" spans="1:5" ht="15" x14ac:dyDescent="0.2">
      <c r="A1031" s="296" t="s">
        <v>377</v>
      </c>
      <c r="B1031" s="108"/>
      <c r="C1031" s="78" t="e">
        <f t="shared" si="62"/>
        <v>#DIV/0!</v>
      </c>
      <c r="D1031" s="108"/>
      <c r="E1031" s="78" t="e">
        <f t="shared" si="63"/>
        <v>#DIV/0!</v>
      </c>
    </row>
    <row r="1032" spans="1:5" ht="15" x14ac:dyDescent="0.2">
      <c r="A1032" s="112" t="s">
        <v>379</v>
      </c>
      <c r="B1032" s="108"/>
      <c r="C1032" s="78" t="e">
        <f t="shared" si="62"/>
        <v>#DIV/0!</v>
      </c>
      <c r="D1032" s="108"/>
      <c r="E1032" s="78" t="e">
        <f t="shared" si="63"/>
        <v>#DIV/0!</v>
      </c>
    </row>
    <row r="1033" spans="1:5" ht="15" x14ac:dyDescent="0.2">
      <c r="A1033" s="112" t="s">
        <v>378</v>
      </c>
      <c r="B1033" s="108"/>
      <c r="C1033" s="78" t="e">
        <f t="shared" si="62"/>
        <v>#DIV/0!</v>
      </c>
      <c r="D1033" s="108"/>
      <c r="E1033" s="78" t="e">
        <f t="shared" si="63"/>
        <v>#DIV/0!</v>
      </c>
    </row>
    <row r="1034" spans="1:5" ht="15" x14ac:dyDescent="0.2">
      <c r="A1034" s="111" t="s">
        <v>387</v>
      </c>
      <c r="B1034" s="108"/>
      <c r="C1034" s="78" t="e">
        <f t="shared" si="62"/>
        <v>#DIV/0!</v>
      </c>
      <c r="D1034" s="108"/>
      <c r="E1034" s="78" t="e">
        <f t="shared" si="63"/>
        <v>#DIV/0!</v>
      </c>
    </row>
    <row r="1035" spans="1:5" ht="15" x14ac:dyDescent="0.2">
      <c r="A1035" s="111" t="s">
        <v>388</v>
      </c>
      <c r="B1035" s="108"/>
      <c r="C1035" s="78" t="e">
        <f t="shared" si="62"/>
        <v>#DIV/0!</v>
      </c>
      <c r="D1035" s="108"/>
      <c r="E1035" s="78" t="e">
        <f t="shared" si="63"/>
        <v>#DIV/0!</v>
      </c>
    </row>
    <row r="1036" spans="1:5" ht="15" x14ac:dyDescent="0.2">
      <c r="A1036" s="111" t="s">
        <v>389</v>
      </c>
      <c r="B1036" s="108"/>
      <c r="C1036" s="78" t="e">
        <f t="shared" si="62"/>
        <v>#DIV/0!</v>
      </c>
      <c r="D1036" s="108"/>
      <c r="E1036" s="78" t="e">
        <f t="shared" si="63"/>
        <v>#DIV/0!</v>
      </c>
    </row>
    <row r="1037" spans="1:5" ht="15" x14ac:dyDescent="0.2">
      <c r="A1037" s="297" t="s">
        <v>390</v>
      </c>
      <c r="B1037" s="108"/>
      <c r="C1037" s="78" t="e">
        <f t="shared" si="62"/>
        <v>#DIV/0!</v>
      </c>
      <c r="D1037" s="108"/>
      <c r="E1037" s="78" t="e">
        <f t="shared" si="63"/>
        <v>#DIV/0!</v>
      </c>
    </row>
    <row r="1038" spans="1:5" ht="15" x14ac:dyDescent="0.2">
      <c r="A1038" s="296" t="s">
        <v>391</v>
      </c>
      <c r="B1038" s="108"/>
      <c r="C1038" s="78" t="e">
        <f t="shared" si="62"/>
        <v>#DIV/0!</v>
      </c>
      <c r="D1038" s="108"/>
      <c r="E1038" s="78" t="e">
        <f t="shared" si="63"/>
        <v>#DIV/0!</v>
      </c>
    </row>
    <row r="1039" spans="1:5" ht="15" x14ac:dyDescent="0.2">
      <c r="A1039" s="111" t="s">
        <v>393</v>
      </c>
      <c r="B1039" s="108"/>
      <c r="C1039" s="78" t="e">
        <f t="shared" si="62"/>
        <v>#DIV/0!</v>
      </c>
      <c r="D1039" s="108"/>
      <c r="E1039" s="78" t="e">
        <f t="shared" si="63"/>
        <v>#DIV/0!</v>
      </c>
    </row>
    <row r="1040" spans="1:5" ht="15" x14ac:dyDescent="0.2">
      <c r="A1040" s="111" t="s">
        <v>392</v>
      </c>
      <c r="B1040" s="108"/>
      <c r="C1040" s="78" t="e">
        <f t="shared" si="62"/>
        <v>#DIV/0!</v>
      </c>
      <c r="D1040" s="108"/>
      <c r="E1040" s="78" t="e">
        <f t="shared" si="63"/>
        <v>#DIV/0!</v>
      </c>
    </row>
    <row r="1041" spans="1:5" ht="15" x14ac:dyDescent="0.2">
      <c r="A1041" s="111" t="s">
        <v>386</v>
      </c>
      <c r="B1041" s="108"/>
      <c r="C1041" s="78" t="e">
        <f t="shared" si="62"/>
        <v>#DIV/0!</v>
      </c>
      <c r="D1041" s="108"/>
      <c r="E1041" s="78" t="e">
        <f t="shared" si="63"/>
        <v>#DIV/0!</v>
      </c>
    </row>
    <row r="1042" spans="1:5" ht="15" x14ac:dyDescent="0.2">
      <c r="A1042" s="111" t="s">
        <v>380</v>
      </c>
      <c r="B1042" s="108"/>
      <c r="C1042" s="78" t="e">
        <f t="shared" si="62"/>
        <v>#DIV/0!</v>
      </c>
      <c r="D1042" s="108"/>
      <c r="E1042" s="78" t="e">
        <f t="shared" si="63"/>
        <v>#DIV/0!</v>
      </c>
    </row>
    <row r="1043" spans="1:5" ht="15" x14ac:dyDescent="0.2">
      <c r="A1043" s="111" t="s">
        <v>381</v>
      </c>
      <c r="B1043" s="108"/>
      <c r="C1043" s="78" t="e">
        <f t="shared" si="62"/>
        <v>#DIV/0!</v>
      </c>
      <c r="D1043" s="108"/>
      <c r="E1043" s="78" t="e">
        <f t="shared" si="63"/>
        <v>#DIV/0!</v>
      </c>
    </row>
    <row r="1044" spans="1:5" ht="15" x14ac:dyDescent="0.2">
      <c r="A1044" s="297" t="s">
        <v>382</v>
      </c>
      <c r="B1044" s="108"/>
      <c r="C1044" s="78" t="e">
        <f t="shared" si="62"/>
        <v>#DIV/0!</v>
      </c>
      <c r="D1044" s="108"/>
      <c r="E1044" s="78" t="e">
        <f t="shared" si="63"/>
        <v>#DIV/0!</v>
      </c>
    </row>
    <row r="1045" spans="1:5" ht="15" x14ac:dyDescent="0.2">
      <c r="A1045" s="296" t="s">
        <v>383</v>
      </c>
      <c r="B1045" s="108"/>
      <c r="C1045" s="78" t="e">
        <f t="shared" si="62"/>
        <v>#DIV/0!</v>
      </c>
      <c r="D1045" s="108"/>
      <c r="E1045" s="78" t="e">
        <f t="shared" si="63"/>
        <v>#DIV/0!</v>
      </c>
    </row>
    <row r="1046" spans="1:5" ht="15" x14ac:dyDescent="0.2">
      <c r="A1046" s="111" t="s">
        <v>385</v>
      </c>
      <c r="B1046" s="108"/>
      <c r="C1046" s="78" t="e">
        <f t="shared" si="62"/>
        <v>#DIV/0!</v>
      </c>
      <c r="D1046" s="108"/>
      <c r="E1046" s="78" t="e">
        <f t="shared" si="63"/>
        <v>#DIV/0!</v>
      </c>
    </row>
    <row r="1047" spans="1:5" ht="15" x14ac:dyDescent="0.2">
      <c r="A1047" s="111" t="s">
        <v>384</v>
      </c>
      <c r="B1047" s="108"/>
      <c r="C1047" s="78" t="e">
        <f t="shared" si="62"/>
        <v>#DIV/0!</v>
      </c>
      <c r="D1047" s="108"/>
      <c r="E1047" s="78" t="e">
        <f t="shared" si="63"/>
        <v>#DIV/0!</v>
      </c>
    </row>
    <row r="1048" spans="1:5" ht="15" x14ac:dyDescent="0.2">
      <c r="A1048" s="431" t="s">
        <v>465</v>
      </c>
      <c r="B1048" s="108"/>
      <c r="C1048" s="78" t="e">
        <f t="shared" si="62"/>
        <v>#DIV/0!</v>
      </c>
      <c r="D1048" s="108"/>
      <c r="E1048" s="78" t="e">
        <f t="shared" si="63"/>
        <v>#DIV/0!</v>
      </c>
    </row>
    <row r="1049" spans="1:5" ht="15" x14ac:dyDescent="0.25">
      <c r="A1049" s="454" t="s">
        <v>466</v>
      </c>
      <c r="B1049" s="108"/>
      <c r="C1049" s="78" t="e">
        <f t="shared" si="62"/>
        <v>#DIV/0!</v>
      </c>
      <c r="D1049" s="108"/>
      <c r="E1049" s="78" t="e">
        <f t="shared" si="63"/>
        <v>#DIV/0!</v>
      </c>
    </row>
    <row r="1050" spans="1:5" ht="15" x14ac:dyDescent="0.25">
      <c r="A1050" s="454" t="s">
        <v>467</v>
      </c>
      <c r="B1050" s="108"/>
      <c r="C1050" s="78" t="e">
        <f t="shared" si="62"/>
        <v>#DIV/0!</v>
      </c>
      <c r="D1050" s="108"/>
      <c r="E1050" s="78" t="e">
        <f t="shared" si="63"/>
        <v>#DIV/0!</v>
      </c>
    </row>
    <row r="1051" spans="1:5" ht="15" x14ac:dyDescent="0.2">
      <c r="A1051" s="111" t="s">
        <v>449</v>
      </c>
      <c r="B1051" s="108"/>
      <c r="C1051" s="78" t="e">
        <f t="shared" si="62"/>
        <v>#DIV/0!</v>
      </c>
      <c r="D1051" s="108"/>
      <c r="E1051" s="78" t="e">
        <f t="shared" si="63"/>
        <v>#DIV/0!</v>
      </c>
    </row>
    <row r="1052" spans="1:5" ht="15" x14ac:dyDescent="0.2">
      <c r="A1052" s="111" t="s">
        <v>450</v>
      </c>
      <c r="B1052" s="108"/>
      <c r="C1052" s="78" t="e">
        <f t="shared" si="62"/>
        <v>#DIV/0!</v>
      </c>
      <c r="D1052" s="108"/>
      <c r="E1052" s="78" t="e">
        <f t="shared" si="63"/>
        <v>#DIV/0!</v>
      </c>
    </row>
    <row r="1053" spans="1:5" ht="15" x14ac:dyDescent="0.2">
      <c r="A1053" s="431" t="s">
        <v>468</v>
      </c>
      <c r="B1053" s="108"/>
      <c r="C1053" s="78" t="e">
        <f t="shared" si="62"/>
        <v>#DIV/0!</v>
      </c>
      <c r="D1053" s="108"/>
      <c r="E1053" s="78" t="e">
        <f t="shared" si="63"/>
        <v>#DIV/0!</v>
      </c>
    </row>
    <row r="1054" spans="1:5" ht="15" x14ac:dyDescent="0.25">
      <c r="A1054" s="454" t="s">
        <v>469</v>
      </c>
      <c r="B1054" s="108"/>
      <c r="C1054" s="78" t="e">
        <f t="shared" si="62"/>
        <v>#DIV/0!</v>
      </c>
      <c r="D1054" s="108"/>
      <c r="E1054" s="78" t="e">
        <f t="shared" si="63"/>
        <v>#DIV/0!</v>
      </c>
    </row>
    <row r="1055" spans="1:5" ht="15" x14ac:dyDescent="0.25">
      <c r="A1055" s="454" t="s">
        <v>470</v>
      </c>
      <c r="B1055" s="108"/>
      <c r="C1055" s="78" t="e">
        <f t="shared" si="62"/>
        <v>#DIV/0!</v>
      </c>
      <c r="D1055" s="108"/>
      <c r="E1055" s="78" t="e">
        <f t="shared" si="63"/>
        <v>#DIV/0!</v>
      </c>
    </row>
    <row r="1056" spans="1:5" ht="15" x14ac:dyDescent="0.2">
      <c r="A1056" s="111" t="s">
        <v>451</v>
      </c>
      <c r="B1056" s="108"/>
      <c r="C1056" s="78" t="e">
        <f t="shared" si="62"/>
        <v>#DIV/0!</v>
      </c>
      <c r="D1056" s="108"/>
      <c r="E1056" s="78" t="e">
        <f t="shared" si="63"/>
        <v>#DIV/0!</v>
      </c>
    </row>
    <row r="1057" spans="1:5" ht="15" x14ac:dyDescent="0.2">
      <c r="A1057" s="111" t="s">
        <v>452</v>
      </c>
      <c r="B1057" s="108"/>
      <c r="C1057" s="78" t="e">
        <f t="shared" si="62"/>
        <v>#DIV/0!</v>
      </c>
      <c r="D1057" s="108"/>
      <c r="E1057" s="78" t="e">
        <f t="shared" si="63"/>
        <v>#DIV/0!</v>
      </c>
    </row>
    <row r="1058" spans="1:5" ht="15" x14ac:dyDescent="0.2">
      <c r="A1058" s="111" t="s">
        <v>265</v>
      </c>
      <c r="B1058" s="108"/>
      <c r="C1058" s="78" t="e">
        <f t="shared" ref="C1058:C1077" si="64">B1058/B$1078*100</f>
        <v>#DIV/0!</v>
      </c>
      <c r="D1058" s="108"/>
      <c r="E1058" s="78" t="e">
        <f t="shared" ref="E1058:E1077" si="65">D1058/D$1078*100</f>
        <v>#DIV/0!</v>
      </c>
    </row>
    <row r="1059" spans="1:5" ht="15" x14ac:dyDescent="0.2">
      <c r="A1059" s="111" t="s">
        <v>266</v>
      </c>
      <c r="B1059" s="108"/>
      <c r="C1059" s="78" t="e">
        <f t="shared" si="64"/>
        <v>#DIV/0!</v>
      </c>
      <c r="D1059" s="108"/>
      <c r="E1059" s="78" t="e">
        <f t="shared" si="65"/>
        <v>#DIV/0!</v>
      </c>
    </row>
    <row r="1060" spans="1:5" ht="15" x14ac:dyDescent="0.2">
      <c r="A1060" s="297" t="s">
        <v>311</v>
      </c>
      <c r="B1060" s="108"/>
      <c r="C1060" s="78" t="e">
        <f t="shared" si="64"/>
        <v>#DIV/0!</v>
      </c>
      <c r="D1060" s="108"/>
      <c r="E1060" s="78" t="e">
        <f t="shared" si="65"/>
        <v>#DIV/0!</v>
      </c>
    </row>
    <row r="1061" spans="1:5" ht="15" x14ac:dyDescent="0.2">
      <c r="A1061" s="297" t="s">
        <v>396</v>
      </c>
      <c r="B1061" s="108"/>
      <c r="C1061" s="78" t="e">
        <f t="shared" si="64"/>
        <v>#DIV/0!</v>
      </c>
      <c r="D1061" s="108"/>
      <c r="E1061" s="78" t="e">
        <f t="shared" si="65"/>
        <v>#DIV/0!</v>
      </c>
    </row>
    <row r="1062" spans="1:5" ht="15" x14ac:dyDescent="0.2">
      <c r="A1062" s="297" t="s">
        <v>397</v>
      </c>
      <c r="B1062" s="108"/>
      <c r="C1062" s="78" t="e">
        <f t="shared" si="64"/>
        <v>#DIV/0!</v>
      </c>
      <c r="D1062" s="108"/>
      <c r="E1062" s="78" t="e">
        <f t="shared" si="65"/>
        <v>#DIV/0!</v>
      </c>
    </row>
    <row r="1063" spans="1:5" ht="15" x14ac:dyDescent="0.2">
      <c r="A1063" s="111" t="s">
        <v>267</v>
      </c>
      <c r="B1063" s="108"/>
      <c r="C1063" s="78" t="e">
        <f t="shared" si="64"/>
        <v>#DIV/0!</v>
      </c>
      <c r="D1063" s="108"/>
      <c r="E1063" s="78" t="e">
        <f t="shared" si="65"/>
        <v>#DIV/0!</v>
      </c>
    </row>
    <row r="1064" spans="1:5" ht="15" x14ac:dyDescent="0.2">
      <c r="A1064" s="111" t="s">
        <v>268</v>
      </c>
      <c r="B1064" s="108"/>
      <c r="C1064" s="78" t="e">
        <f t="shared" si="64"/>
        <v>#DIV/0!</v>
      </c>
      <c r="D1064" s="108"/>
      <c r="E1064" s="78" t="e">
        <f t="shared" si="65"/>
        <v>#DIV/0!</v>
      </c>
    </row>
    <row r="1065" spans="1:5" ht="15" x14ac:dyDescent="0.2">
      <c r="A1065" s="111" t="s">
        <v>269</v>
      </c>
      <c r="B1065" s="108"/>
      <c r="C1065" s="78" t="e">
        <f t="shared" si="64"/>
        <v>#DIV/0!</v>
      </c>
      <c r="D1065" s="108"/>
      <c r="E1065" s="78" t="e">
        <f t="shared" si="65"/>
        <v>#DIV/0!</v>
      </c>
    </row>
    <row r="1066" spans="1:5" ht="15" x14ac:dyDescent="0.2">
      <c r="A1066" s="111" t="s">
        <v>296</v>
      </c>
      <c r="B1066" s="108"/>
      <c r="C1066" s="78" t="e">
        <f t="shared" si="64"/>
        <v>#DIV/0!</v>
      </c>
      <c r="D1066" s="108"/>
      <c r="E1066" s="78" t="e">
        <f t="shared" si="65"/>
        <v>#DIV/0!</v>
      </c>
    </row>
    <row r="1067" spans="1:5" ht="15" x14ac:dyDescent="0.2">
      <c r="A1067" s="111" t="s">
        <v>453</v>
      </c>
      <c r="B1067" s="108"/>
      <c r="C1067" s="78" t="e">
        <f t="shared" si="64"/>
        <v>#DIV/0!</v>
      </c>
      <c r="D1067" s="108"/>
      <c r="E1067" s="78" t="e">
        <f t="shared" si="65"/>
        <v>#DIV/0!</v>
      </c>
    </row>
    <row r="1068" spans="1:5" ht="15" x14ac:dyDescent="0.2">
      <c r="A1068" s="111" t="s">
        <v>454</v>
      </c>
      <c r="B1068" s="108"/>
      <c r="C1068" s="78" t="e">
        <f t="shared" si="64"/>
        <v>#DIV/0!</v>
      </c>
      <c r="D1068" s="108"/>
      <c r="E1068" s="78" t="e">
        <f t="shared" si="65"/>
        <v>#DIV/0!</v>
      </c>
    </row>
    <row r="1069" spans="1:5" ht="15" x14ac:dyDescent="0.2">
      <c r="A1069" s="111" t="s">
        <v>250</v>
      </c>
      <c r="B1069" s="108"/>
      <c r="C1069" s="78" t="e">
        <f t="shared" si="64"/>
        <v>#DIV/0!</v>
      </c>
      <c r="D1069" s="108"/>
      <c r="E1069" s="78" t="e">
        <f t="shared" si="65"/>
        <v>#DIV/0!</v>
      </c>
    </row>
    <row r="1070" spans="1:5" ht="15" x14ac:dyDescent="0.2">
      <c r="A1070" s="111" t="s">
        <v>251</v>
      </c>
      <c r="B1070" s="108"/>
      <c r="C1070" s="78" t="e">
        <f t="shared" si="64"/>
        <v>#DIV/0!</v>
      </c>
      <c r="D1070" s="108"/>
      <c r="E1070" s="78" t="e">
        <f t="shared" si="65"/>
        <v>#DIV/0!</v>
      </c>
    </row>
    <row r="1071" spans="1:5" ht="15" x14ac:dyDescent="0.2">
      <c r="A1071" s="297" t="s">
        <v>312</v>
      </c>
      <c r="B1071" s="108"/>
      <c r="C1071" s="78" t="e">
        <f t="shared" si="64"/>
        <v>#DIV/0!</v>
      </c>
      <c r="D1071" s="108"/>
      <c r="E1071" s="78" t="e">
        <f t="shared" si="65"/>
        <v>#DIV/0!</v>
      </c>
    </row>
    <row r="1072" spans="1:5" ht="15" x14ac:dyDescent="0.2">
      <c r="A1072" s="112" t="s">
        <v>264</v>
      </c>
      <c r="B1072" s="108"/>
      <c r="C1072" s="78" t="e">
        <f t="shared" si="64"/>
        <v>#DIV/0!</v>
      </c>
      <c r="D1072" s="108"/>
      <c r="E1072" s="78" t="e">
        <f t="shared" si="65"/>
        <v>#DIV/0!</v>
      </c>
    </row>
    <row r="1073" spans="1:5" ht="15" x14ac:dyDescent="0.2">
      <c r="A1073" s="112" t="s">
        <v>270</v>
      </c>
      <c r="B1073" s="108"/>
      <c r="C1073" s="78" t="e">
        <f t="shared" si="64"/>
        <v>#DIV/0!</v>
      </c>
      <c r="D1073" s="108"/>
      <c r="E1073" s="78" t="e">
        <f t="shared" si="65"/>
        <v>#DIV/0!</v>
      </c>
    </row>
    <row r="1074" spans="1:5" ht="15" x14ac:dyDescent="0.2">
      <c r="A1074" s="296" t="s">
        <v>313</v>
      </c>
      <c r="B1074" s="108"/>
      <c r="C1074" s="78" t="e">
        <f t="shared" si="64"/>
        <v>#DIV/0!</v>
      </c>
      <c r="D1074" s="108"/>
      <c r="E1074" s="78" t="e">
        <f t="shared" si="65"/>
        <v>#DIV/0!</v>
      </c>
    </row>
    <row r="1075" spans="1:5" ht="15" x14ac:dyDescent="0.2">
      <c r="A1075" s="180" t="s">
        <v>352</v>
      </c>
      <c r="B1075" s="108"/>
      <c r="C1075" s="78" t="e">
        <f t="shared" si="64"/>
        <v>#DIV/0!</v>
      </c>
      <c r="D1075" s="108"/>
      <c r="E1075" s="78" t="e">
        <f t="shared" si="65"/>
        <v>#DIV/0!</v>
      </c>
    </row>
    <row r="1076" spans="1:5" ht="15" x14ac:dyDescent="0.2">
      <c r="A1076" s="180" t="s">
        <v>353</v>
      </c>
      <c r="B1076" s="108"/>
      <c r="C1076" s="78" t="e">
        <f t="shared" si="64"/>
        <v>#DIV/0!</v>
      </c>
      <c r="D1076" s="108"/>
      <c r="E1076" s="78" t="e">
        <f t="shared" si="65"/>
        <v>#DIV/0!</v>
      </c>
    </row>
    <row r="1077" spans="1:5" ht="15" thickBot="1" x14ac:dyDescent="0.25">
      <c r="A1077" s="113" t="s">
        <v>460</v>
      </c>
      <c r="B1077" s="108"/>
      <c r="C1077" s="78" t="e">
        <f t="shared" si="64"/>
        <v>#DIV/0!</v>
      </c>
      <c r="D1077" s="108"/>
      <c r="E1077" s="78" t="e">
        <f t="shared" si="65"/>
        <v>#DIV/0!</v>
      </c>
    </row>
    <row r="1078" spans="1:5" ht="16.5" thickBot="1" x14ac:dyDescent="0.3">
      <c r="A1078" s="622" t="s">
        <v>239</v>
      </c>
      <c r="B1078" s="623">
        <f>SUM(B986:B1077)</f>
        <v>0</v>
      </c>
      <c r="C1078" s="641"/>
      <c r="D1078" s="623">
        <f>SUM(D986:D1077)</f>
        <v>0</v>
      </c>
      <c r="E1078" s="642"/>
    </row>
    <row r="1079" spans="1:5" ht="16.5" thickBot="1" x14ac:dyDescent="0.3">
      <c r="A1079" s="198" t="s">
        <v>257</v>
      </c>
      <c r="B1079" s="307">
        <f>'Plan2 - UTI'!C209</f>
        <v>0</v>
      </c>
      <c r="D1079" s="308">
        <f>SUM('Plan3 - UTINeo'!C170:C174)</f>
        <v>0</v>
      </c>
      <c r="E1079" s="26"/>
    </row>
    <row r="1080" spans="1:5" ht="15.75" thickBot="1" x14ac:dyDescent="0.25">
      <c r="A1080" s="41"/>
      <c r="B1080" s="27"/>
      <c r="C1080" s="26"/>
      <c r="D1080" s="27"/>
      <c r="E1080" s="26"/>
    </row>
    <row r="1081" spans="1:5" ht="16.5" thickBot="1" x14ac:dyDescent="0.3">
      <c r="A1081" s="597" t="s">
        <v>188</v>
      </c>
      <c r="B1081" s="627" t="s">
        <v>189</v>
      </c>
      <c r="C1081" s="599"/>
      <c r="D1081" s="600" t="s">
        <v>80</v>
      </c>
      <c r="E1081" s="601"/>
    </row>
    <row r="1082" spans="1:5" ht="33" customHeight="1" thickBot="1" x14ac:dyDescent="0.25">
      <c r="A1082" s="114" t="s">
        <v>235</v>
      </c>
      <c r="B1082" s="115" t="s">
        <v>236</v>
      </c>
      <c r="C1082" s="115" t="s">
        <v>237</v>
      </c>
      <c r="D1082" s="115" t="s">
        <v>238</v>
      </c>
      <c r="E1082" s="115" t="s">
        <v>237</v>
      </c>
    </row>
    <row r="1083" spans="1:5" ht="14.25" x14ac:dyDescent="0.2">
      <c r="A1083" s="453" t="s">
        <v>329</v>
      </c>
      <c r="B1083" s="107"/>
      <c r="C1083" s="110" t="e">
        <f t="shared" ref="C1083:C1092" si="66">B1083/B$1175*100</f>
        <v>#DIV/0!</v>
      </c>
      <c r="D1083" s="107"/>
      <c r="E1083" s="110" t="e">
        <f t="shared" ref="E1083:E1092" si="67">D1083/D$1175*100</f>
        <v>#DIV/0!</v>
      </c>
    </row>
    <row r="1084" spans="1:5" ht="14.25" x14ac:dyDescent="0.2">
      <c r="A1084" s="111" t="s">
        <v>327</v>
      </c>
      <c r="B1084" s="108"/>
      <c r="C1084" s="78" t="e">
        <f t="shared" si="66"/>
        <v>#DIV/0!</v>
      </c>
      <c r="D1084" s="108"/>
      <c r="E1084" s="78" t="e">
        <f t="shared" si="67"/>
        <v>#DIV/0!</v>
      </c>
    </row>
    <row r="1085" spans="1:5" ht="14.25" x14ac:dyDescent="0.2">
      <c r="A1085" s="111" t="s">
        <v>328</v>
      </c>
      <c r="B1085" s="108"/>
      <c r="C1085" s="78" t="e">
        <f t="shared" si="66"/>
        <v>#DIV/0!</v>
      </c>
      <c r="D1085" s="108"/>
      <c r="E1085" s="78" t="e">
        <f t="shared" si="67"/>
        <v>#DIV/0!</v>
      </c>
    </row>
    <row r="1086" spans="1:5" ht="14.25" x14ac:dyDescent="0.2">
      <c r="A1086" s="111" t="s">
        <v>259</v>
      </c>
      <c r="B1086" s="108"/>
      <c r="C1086" s="78" t="e">
        <f t="shared" si="66"/>
        <v>#DIV/0!</v>
      </c>
      <c r="D1086" s="108"/>
      <c r="E1086" s="78" t="e">
        <f t="shared" si="67"/>
        <v>#DIV/0!</v>
      </c>
    </row>
    <row r="1087" spans="1:5" ht="14.25" x14ac:dyDescent="0.2">
      <c r="A1087" s="111" t="s">
        <v>260</v>
      </c>
      <c r="B1087" s="108"/>
      <c r="C1087" s="78" t="e">
        <f t="shared" si="66"/>
        <v>#DIV/0!</v>
      </c>
      <c r="D1087" s="108"/>
      <c r="E1087" s="78" t="e">
        <f t="shared" si="67"/>
        <v>#DIV/0!</v>
      </c>
    </row>
    <row r="1088" spans="1:5" ht="14.25" x14ac:dyDescent="0.2">
      <c r="A1088" s="111" t="s">
        <v>261</v>
      </c>
      <c r="B1088" s="108"/>
      <c r="C1088" s="78" t="e">
        <f t="shared" si="66"/>
        <v>#DIV/0!</v>
      </c>
      <c r="D1088" s="108"/>
      <c r="E1088" s="78" t="e">
        <f t="shared" si="67"/>
        <v>#DIV/0!</v>
      </c>
    </row>
    <row r="1089" spans="1:5" ht="14.25" x14ac:dyDescent="0.2">
      <c r="A1089" s="111" t="s">
        <v>262</v>
      </c>
      <c r="B1089" s="108"/>
      <c r="C1089" s="78" t="e">
        <f t="shared" si="66"/>
        <v>#DIV/0!</v>
      </c>
      <c r="D1089" s="108"/>
      <c r="E1089" s="78" t="e">
        <f t="shared" si="67"/>
        <v>#DIV/0!</v>
      </c>
    </row>
    <row r="1090" spans="1:5" ht="14.25" x14ac:dyDescent="0.2">
      <c r="A1090" s="111" t="s">
        <v>263</v>
      </c>
      <c r="B1090" s="108"/>
      <c r="C1090" s="78" t="e">
        <f t="shared" si="66"/>
        <v>#DIV/0!</v>
      </c>
      <c r="D1090" s="108"/>
      <c r="E1090" s="78" t="e">
        <f t="shared" si="67"/>
        <v>#DIV/0!</v>
      </c>
    </row>
    <row r="1091" spans="1:5" ht="14.25" x14ac:dyDescent="0.2">
      <c r="A1091" s="111" t="s">
        <v>332</v>
      </c>
      <c r="B1091" s="108"/>
      <c r="C1091" s="78" t="e">
        <f t="shared" si="66"/>
        <v>#DIV/0!</v>
      </c>
      <c r="D1091" s="108"/>
      <c r="E1091" s="78" t="e">
        <f t="shared" si="67"/>
        <v>#DIV/0!</v>
      </c>
    </row>
    <row r="1092" spans="1:5" ht="15" x14ac:dyDescent="0.2">
      <c r="A1092" s="111" t="s">
        <v>462</v>
      </c>
      <c r="B1092" s="108"/>
      <c r="C1092" s="78" t="e">
        <f t="shared" si="66"/>
        <v>#DIV/0!</v>
      </c>
      <c r="D1092" s="108"/>
      <c r="E1092" s="78" t="e">
        <f t="shared" si="67"/>
        <v>#DIV/0!</v>
      </c>
    </row>
    <row r="1093" spans="1:5" ht="15" x14ac:dyDescent="0.25">
      <c r="A1093" s="454" t="s">
        <v>463</v>
      </c>
      <c r="B1093" s="108"/>
      <c r="C1093" s="78" t="e">
        <f t="shared" ref="C1093:C1156" si="68">B1093/B$1175*100</f>
        <v>#DIV/0!</v>
      </c>
      <c r="D1093" s="108"/>
      <c r="E1093" s="78" t="e">
        <f t="shared" ref="E1093:E1156" si="69">D1093/D$1175*100</f>
        <v>#DIV/0!</v>
      </c>
    </row>
    <row r="1094" spans="1:5" ht="15" x14ac:dyDescent="0.25">
      <c r="A1094" s="454" t="s">
        <v>464</v>
      </c>
      <c r="B1094" s="108"/>
      <c r="C1094" s="78" t="e">
        <f t="shared" si="68"/>
        <v>#DIV/0!</v>
      </c>
      <c r="D1094" s="108"/>
      <c r="E1094" s="78" t="e">
        <f t="shared" si="69"/>
        <v>#DIV/0!</v>
      </c>
    </row>
    <row r="1095" spans="1:5" ht="15" x14ac:dyDescent="0.2">
      <c r="A1095" s="111" t="s">
        <v>448</v>
      </c>
      <c r="B1095" s="108"/>
      <c r="C1095" s="78" t="e">
        <f t="shared" si="68"/>
        <v>#DIV/0!</v>
      </c>
      <c r="D1095" s="108"/>
      <c r="E1095" s="78" t="e">
        <f t="shared" si="69"/>
        <v>#DIV/0!</v>
      </c>
    </row>
    <row r="1096" spans="1:5" ht="15" x14ac:dyDescent="0.2">
      <c r="A1096" s="111" t="s">
        <v>447</v>
      </c>
      <c r="B1096" s="108"/>
      <c r="C1096" s="78" t="e">
        <f t="shared" si="68"/>
        <v>#DIV/0!</v>
      </c>
      <c r="D1096" s="108"/>
      <c r="E1096" s="78" t="e">
        <f t="shared" si="69"/>
        <v>#DIV/0!</v>
      </c>
    </row>
    <row r="1097" spans="1:5" ht="15" x14ac:dyDescent="0.2">
      <c r="A1097" s="111" t="s">
        <v>258</v>
      </c>
      <c r="B1097" s="108"/>
      <c r="C1097" s="78" t="e">
        <f t="shared" si="68"/>
        <v>#DIV/0!</v>
      </c>
      <c r="D1097" s="108"/>
      <c r="E1097" s="78" t="e">
        <f t="shared" si="69"/>
        <v>#DIV/0!</v>
      </c>
    </row>
    <row r="1098" spans="1:5" ht="15" x14ac:dyDescent="0.2">
      <c r="A1098" s="111" t="s">
        <v>297</v>
      </c>
      <c r="B1098" s="108"/>
      <c r="C1098" s="78" t="e">
        <f t="shared" si="68"/>
        <v>#DIV/0!</v>
      </c>
      <c r="D1098" s="108"/>
      <c r="E1098" s="78" t="e">
        <f t="shared" si="69"/>
        <v>#DIV/0!</v>
      </c>
    </row>
    <row r="1099" spans="1:5" ht="15" x14ac:dyDescent="0.2">
      <c r="A1099" s="297" t="s">
        <v>307</v>
      </c>
      <c r="B1099" s="108"/>
      <c r="C1099" s="78" t="e">
        <f t="shared" si="68"/>
        <v>#DIV/0!</v>
      </c>
      <c r="D1099" s="108"/>
      <c r="E1099" s="78" t="e">
        <f t="shared" si="69"/>
        <v>#DIV/0!</v>
      </c>
    </row>
    <row r="1100" spans="1:5" ht="15" x14ac:dyDescent="0.2">
      <c r="A1100" s="111" t="s">
        <v>333</v>
      </c>
      <c r="B1100" s="108"/>
      <c r="C1100" s="78" t="e">
        <f t="shared" si="68"/>
        <v>#DIV/0!</v>
      </c>
      <c r="D1100" s="108"/>
      <c r="E1100" s="78" t="e">
        <f t="shared" si="69"/>
        <v>#DIV/0!</v>
      </c>
    </row>
    <row r="1101" spans="1:5" ht="15" x14ac:dyDescent="0.2">
      <c r="A1101" s="432" t="s">
        <v>334</v>
      </c>
      <c r="B1101" s="108"/>
      <c r="C1101" s="78" t="e">
        <f t="shared" si="68"/>
        <v>#DIV/0!</v>
      </c>
      <c r="D1101" s="108"/>
      <c r="E1101" s="78" t="e">
        <f t="shared" si="69"/>
        <v>#DIV/0!</v>
      </c>
    </row>
    <row r="1102" spans="1:5" ht="15" x14ac:dyDescent="0.2">
      <c r="A1102" s="432" t="s">
        <v>335</v>
      </c>
      <c r="B1102" s="108"/>
      <c r="C1102" s="78" t="e">
        <f t="shared" si="68"/>
        <v>#DIV/0!</v>
      </c>
      <c r="D1102" s="108"/>
      <c r="E1102" s="78" t="e">
        <f t="shared" si="69"/>
        <v>#DIV/0!</v>
      </c>
    </row>
    <row r="1103" spans="1:5" ht="15" x14ac:dyDescent="0.2">
      <c r="A1103" s="180" t="s">
        <v>351</v>
      </c>
      <c r="B1103" s="108"/>
      <c r="C1103" s="78" t="e">
        <f t="shared" si="68"/>
        <v>#DIV/0!</v>
      </c>
      <c r="D1103" s="108"/>
      <c r="E1103" s="78" t="e">
        <f t="shared" si="69"/>
        <v>#DIV/0!</v>
      </c>
    </row>
    <row r="1104" spans="1:5" ht="15" x14ac:dyDescent="0.25">
      <c r="A1104" s="454" t="s">
        <v>275</v>
      </c>
      <c r="B1104" s="108"/>
      <c r="C1104" s="78" t="e">
        <f t="shared" si="68"/>
        <v>#DIV/0!</v>
      </c>
      <c r="D1104" s="108"/>
      <c r="E1104" s="78" t="e">
        <f t="shared" si="69"/>
        <v>#DIV/0!</v>
      </c>
    </row>
    <row r="1105" spans="1:5" ht="15" x14ac:dyDescent="0.25">
      <c r="A1105" s="454" t="s">
        <v>271</v>
      </c>
      <c r="B1105" s="108"/>
      <c r="C1105" s="78" t="e">
        <f t="shared" si="68"/>
        <v>#DIV/0!</v>
      </c>
      <c r="D1105" s="108"/>
      <c r="E1105" s="78" t="e">
        <f t="shared" si="69"/>
        <v>#DIV/0!</v>
      </c>
    </row>
    <row r="1106" spans="1:5" ht="15" x14ac:dyDescent="0.25">
      <c r="A1106" s="454" t="s">
        <v>272</v>
      </c>
      <c r="B1106" s="108"/>
      <c r="C1106" s="78" t="e">
        <f t="shared" si="68"/>
        <v>#DIV/0!</v>
      </c>
      <c r="D1106" s="108"/>
      <c r="E1106" s="78" t="e">
        <f t="shared" si="69"/>
        <v>#DIV/0!</v>
      </c>
    </row>
    <row r="1107" spans="1:5" ht="15" x14ac:dyDescent="0.25">
      <c r="A1107" s="454" t="s">
        <v>355</v>
      </c>
      <c r="B1107" s="108"/>
      <c r="C1107" s="78" t="e">
        <f t="shared" si="68"/>
        <v>#DIV/0!</v>
      </c>
      <c r="D1107" s="108"/>
      <c r="E1107" s="78" t="e">
        <f t="shared" si="69"/>
        <v>#DIV/0!</v>
      </c>
    </row>
    <row r="1108" spans="1:5" ht="15" x14ac:dyDescent="0.25">
      <c r="A1108" s="454" t="s">
        <v>354</v>
      </c>
      <c r="B1108" s="108"/>
      <c r="C1108" s="78" t="e">
        <f t="shared" si="68"/>
        <v>#DIV/0!</v>
      </c>
      <c r="D1108" s="108"/>
      <c r="E1108" s="78" t="e">
        <f t="shared" si="69"/>
        <v>#DIV/0!</v>
      </c>
    </row>
    <row r="1109" spans="1:5" ht="15" x14ac:dyDescent="0.25">
      <c r="A1109" s="454" t="s">
        <v>402</v>
      </c>
      <c r="B1109" s="108"/>
      <c r="C1109" s="78" t="e">
        <f t="shared" si="68"/>
        <v>#DIV/0!</v>
      </c>
      <c r="D1109" s="108"/>
      <c r="E1109" s="78" t="e">
        <f t="shared" si="69"/>
        <v>#DIV/0!</v>
      </c>
    </row>
    <row r="1110" spans="1:5" ht="15" x14ac:dyDescent="0.25">
      <c r="A1110" s="454" t="s">
        <v>403</v>
      </c>
      <c r="B1110" s="108"/>
      <c r="C1110" s="78" t="e">
        <f t="shared" si="68"/>
        <v>#DIV/0!</v>
      </c>
      <c r="D1110" s="108"/>
      <c r="E1110" s="78" t="e">
        <f t="shared" si="69"/>
        <v>#DIV/0!</v>
      </c>
    </row>
    <row r="1111" spans="1:5" ht="15" x14ac:dyDescent="0.2">
      <c r="A1111" s="111" t="s">
        <v>247</v>
      </c>
      <c r="B1111" s="108"/>
      <c r="C1111" s="78" t="e">
        <f t="shared" si="68"/>
        <v>#DIV/0!</v>
      </c>
      <c r="D1111" s="108"/>
      <c r="E1111" s="78" t="e">
        <f t="shared" si="69"/>
        <v>#DIV/0!</v>
      </c>
    </row>
    <row r="1112" spans="1:5" ht="15" x14ac:dyDescent="0.2">
      <c r="A1112" s="111" t="s">
        <v>248</v>
      </c>
      <c r="B1112" s="108"/>
      <c r="C1112" s="78" t="e">
        <f t="shared" si="68"/>
        <v>#DIV/0!</v>
      </c>
      <c r="D1112" s="108"/>
      <c r="E1112" s="78" t="e">
        <f t="shared" si="69"/>
        <v>#DIV/0!</v>
      </c>
    </row>
    <row r="1113" spans="1:5" ht="15" x14ac:dyDescent="0.2">
      <c r="A1113" s="111" t="s">
        <v>246</v>
      </c>
      <c r="B1113" s="108"/>
      <c r="C1113" s="78" t="e">
        <f t="shared" si="68"/>
        <v>#DIV/0!</v>
      </c>
      <c r="D1113" s="108"/>
      <c r="E1113" s="78" t="e">
        <f t="shared" si="69"/>
        <v>#DIV/0!</v>
      </c>
    </row>
    <row r="1114" spans="1:5" ht="15" x14ac:dyDescent="0.2">
      <c r="A1114" s="111" t="s">
        <v>249</v>
      </c>
      <c r="B1114" s="108"/>
      <c r="C1114" s="78" t="e">
        <f t="shared" si="68"/>
        <v>#DIV/0!</v>
      </c>
      <c r="D1114" s="108"/>
      <c r="E1114" s="78" t="e">
        <f t="shared" si="69"/>
        <v>#DIV/0!</v>
      </c>
    </row>
    <row r="1115" spans="1:5" ht="15" x14ac:dyDescent="0.2">
      <c r="A1115" s="111" t="s">
        <v>330</v>
      </c>
      <c r="B1115" s="108"/>
      <c r="C1115" s="78" t="e">
        <f t="shared" si="68"/>
        <v>#DIV/0!</v>
      </c>
      <c r="D1115" s="108"/>
      <c r="E1115" s="78" t="e">
        <f t="shared" si="69"/>
        <v>#DIV/0!</v>
      </c>
    </row>
    <row r="1116" spans="1:5" ht="15" x14ac:dyDescent="0.2">
      <c r="A1116" s="111" t="s">
        <v>331</v>
      </c>
      <c r="B1116" s="108"/>
      <c r="C1116" s="78" t="e">
        <f t="shared" si="68"/>
        <v>#DIV/0!</v>
      </c>
      <c r="D1116" s="108"/>
      <c r="E1116" s="78" t="e">
        <f t="shared" si="69"/>
        <v>#DIV/0!</v>
      </c>
    </row>
    <row r="1117" spans="1:5" ht="15" x14ac:dyDescent="0.2">
      <c r="A1117" s="111" t="s">
        <v>274</v>
      </c>
      <c r="B1117" s="108"/>
      <c r="C1117" s="78" t="e">
        <f t="shared" si="68"/>
        <v>#DIV/0!</v>
      </c>
      <c r="D1117" s="108"/>
      <c r="E1117" s="78" t="e">
        <f t="shared" si="69"/>
        <v>#DIV/0!</v>
      </c>
    </row>
    <row r="1118" spans="1:5" ht="15" x14ac:dyDescent="0.2">
      <c r="A1118" s="111" t="s">
        <v>306</v>
      </c>
      <c r="B1118" s="108"/>
      <c r="C1118" s="78" t="e">
        <f t="shared" si="68"/>
        <v>#DIV/0!</v>
      </c>
      <c r="D1118" s="108"/>
      <c r="E1118" s="78" t="e">
        <f t="shared" si="69"/>
        <v>#DIV/0!</v>
      </c>
    </row>
    <row r="1119" spans="1:5" ht="15" x14ac:dyDescent="0.2">
      <c r="A1119" s="111" t="s">
        <v>273</v>
      </c>
      <c r="B1119" s="108"/>
      <c r="C1119" s="78" t="e">
        <f t="shared" si="68"/>
        <v>#DIV/0!</v>
      </c>
      <c r="D1119" s="108"/>
      <c r="E1119" s="78" t="e">
        <f t="shared" si="69"/>
        <v>#DIV/0!</v>
      </c>
    </row>
    <row r="1120" spans="1:5" ht="15" x14ac:dyDescent="0.2">
      <c r="A1120" s="296" t="s">
        <v>309</v>
      </c>
      <c r="B1120" s="108"/>
      <c r="C1120" s="78" t="e">
        <f t="shared" si="68"/>
        <v>#DIV/0!</v>
      </c>
      <c r="D1120" s="108"/>
      <c r="E1120" s="78" t="e">
        <f t="shared" si="69"/>
        <v>#DIV/0!</v>
      </c>
    </row>
    <row r="1121" spans="1:5" ht="15" x14ac:dyDescent="0.2">
      <c r="A1121" s="296" t="s">
        <v>310</v>
      </c>
      <c r="B1121" s="108"/>
      <c r="C1121" s="78" t="e">
        <f t="shared" si="68"/>
        <v>#DIV/0!</v>
      </c>
      <c r="D1121" s="108"/>
      <c r="E1121" s="78" t="e">
        <f t="shared" si="69"/>
        <v>#DIV/0!</v>
      </c>
    </row>
    <row r="1122" spans="1:5" ht="15" x14ac:dyDescent="0.25">
      <c r="A1122" s="454" t="s">
        <v>394</v>
      </c>
      <c r="B1122" s="108"/>
      <c r="C1122" s="78" t="e">
        <f t="shared" si="68"/>
        <v>#DIV/0!</v>
      </c>
      <c r="D1122" s="108"/>
      <c r="E1122" s="78" t="e">
        <f t="shared" si="69"/>
        <v>#DIV/0!</v>
      </c>
    </row>
    <row r="1123" spans="1:5" ht="15" x14ac:dyDescent="0.2">
      <c r="A1123" s="111" t="s">
        <v>395</v>
      </c>
      <c r="B1123" s="108"/>
      <c r="C1123" s="78" t="e">
        <f t="shared" si="68"/>
        <v>#DIV/0!</v>
      </c>
      <c r="D1123" s="108"/>
      <c r="E1123" s="78" t="e">
        <f t="shared" si="69"/>
        <v>#DIV/0!</v>
      </c>
    </row>
    <row r="1124" spans="1:5" ht="15" x14ac:dyDescent="0.2">
      <c r="A1124" s="111" t="s">
        <v>373</v>
      </c>
      <c r="B1124" s="108"/>
      <c r="C1124" s="78" t="e">
        <f t="shared" si="68"/>
        <v>#DIV/0!</v>
      </c>
      <c r="D1124" s="108"/>
      <c r="E1124" s="78" t="e">
        <f t="shared" si="69"/>
        <v>#DIV/0!</v>
      </c>
    </row>
    <row r="1125" spans="1:5" ht="15" x14ac:dyDescent="0.2">
      <c r="A1125" s="112" t="s">
        <v>374</v>
      </c>
      <c r="B1125" s="108"/>
      <c r="C1125" s="78" t="e">
        <f t="shared" si="68"/>
        <v>#DIV/0!</v>
      </c>
      <c r="D1125" s="108"/>
      <c r="E1125" s="78" t="e">
        <f t="shared" si="69"/>
        <v>#DIV/0!</v>
      </c>
    </row>
    <row r="1126" spans="1:5" ht="15" x14ac:dyDescent="0.2">
      <c r="A1126" s="112" t="s">
        <v>375</v>
      </c>
      <c r="B1126" s="108"/>
      <c r="C1126" s="78" t="e">
        <f t="shared" si="68"/>
        <v>#DIV/0!</v>
      </c>
      <c r="D1126" s="108"/>
      <c r="E1126" s="78" t="e">
        <f t="shared" si="69"/>
        <v>#DIV/0!</v>
      </c>
    </row>
    <row r="1127" spans="1:5" ht="15" x14ac:dyDescent="0.2">
      <c r="A1127" s="296" t="s">
        <v>376</v>
      </c>
      <c r="B1127" s="108"/>
      <c r="C1127" s="78" t="e">
        <f t="shared" si="68"/>
        <v>#DIV/0!</v>
      </c>
      <c r="D1127" s="108"/>
      <c r="E1127" s="78" t="e">
        <f t="shared" si="69"/>
        <v>#DIV/0!</v>
      </c>
    </row>
    <row r="1128" spans="1:5" ht="15" x14ac:dyDescent="0.2">
      <c r="A1128" s="296" t="s">
        <v>377</v>
      </c>
      <c r="B1128" s="108"/>
      <c r="C1128" s="78" t="e">
        <f t="shared" si="68"/>
        <v>#DIV/0!</v>
      </c>
      <c r="D1128" s="108"/>
      <c r="E1128" s="78" t="e">
        <f t="shared" si="69"/>
        <v>#DIV/0!</v>
      </c>
    </row>
    <row r="1129" spans="1:5" ht="15" x14ac:dyDescent="0.2">
      <c r="A1129" s="112" t="s">
        <v>379</v>
      </c>
      <c r="B1129" s="108"/>
      <c r="C1129" s="78" t="e">
        <f t="shared" si="68"/>
        <v>#DIV/0!</v>
      </c>
      <c r="D1129" s="108"/>
      <c r="E1129" s="78" t="e">
        <f t="shared" si="69"/>
        <v>#DIV/0!</v>
      </c>
    </row>
    <row r="1130" spans="1:5" ht="15" x14ac:dyDescent="0.2">
      <c r="A1130" s="112" t="s">
        <v>378</v>
      </c>
      <c r="B1130" s="108"/>
      <c r="C1130" s="78" t="e">
        <f t="shared" si="68"/>
        <v>#DIV/0!</v>
      </c>
      <c r="D1130" s="108"/>
      <c r="E1130" s="78" t="e">
        <f t="shared" si="69"/>
        <v>#DIV/0!</v>
      </c>
    </row>
    <row r="1131" spans="1:5" ht="15" x14ac:dyDescent="0.2">
      <c r="A1131" s="111" t="s">
        <v>387</v>
      </c>
      <c r="B1131" s="108"/>
      <c r="C1131" s="78" t="e">
        <f t="shared" si="68"/>
        <v>#DIV/0!</v>
      </c>
      <c r="D1131" s="108"/>
      <c r="E1131" s="78" t="e">
        <f t="shared" si="69"/>
        <v>#DIV/0!</v>
      </c>
    </row>
    <row r="1132" spans="1:5" ht="15" x14ac:dyDescent="0.2">
      <c r="A1132" s="111" t="s">
        <v>388</v>
      </c>
      <c r="B1132" s="108"/>
      <c r="C1132" s="78" t="e">
        <f t="shared" si="68"/>
        <v>#DIV/0!</v>
      </c>
      <c r="D1132" s="108"/>
      <c r="E1132" s="78" t="e">
        <f t="shared" si="69"/>
        <v>#DIV/0!</v>
      </c>
    </row>
    <row r="1133" spans="1:5" ht="15" x14ac:dyDescent="0.2">
      <c r="A1133" s="111" t="s">
        <v>389</v>
      </c>
      <c r="B1133" s="108"/>
      <c r="C1133" s="78" t="e">
        <f t="shared" si="68"/>
        <v>#DIV/0!</v>
      </c>
      <c r="D1133" s="108"/>
      <c r="E1133" s="78" t="e">
        <f t="shared" si="69"/>
        <v>#DIV/0!</v>
      </c>
    </row>
    <row r="1134" spans="1:5" ht="15" x14ac:dyDescent="0.2">
      <c r="A1134" s="297" t="s">
        <v>390</v>
      </c>
      <c r="B1134" s="108"/>
      <c r="C1134" s="78" t="e">
        <f t="shared" si="68"/>
        <v>#DIV/0!</v>
      </c>
      <c r="D1134" s="108"/>
      <c r="E1134" s="78" t="e">
        <f t="shared" si="69"/>
        <v>#DIV/0!</v>
      </c>
    </row>
    <row r="1135" spans="1:5" ht="15" x14ac:dyDescent="0.2">
      <c r="A1135" s="296" t="s">
        <v>391</v>
      </c>
      <c r="B1135" s="108"/>
      <c r="C1135" s="78" t="e">
        <f t="shared" si="68"/>
        <v>#DIV/0!</v>
      </c>
      <c r="D1135" s="108"/>
      <c r="E1135" s="78" t="e">
        <f t="shared" si="69"/>
        <v>#DIV/0!</v>
      </c>
    </row>
    <row r="1136" spans="1:5" ht="15" x14ac:dyDescent="0.2">
      <c r="A1136" s="111" t="s">
        <v>393</v>
      </c>
      <c r="B1136" s="108"/>
      <c r="C1136" s="78" t="e">
        <f t="shared" si="68"/>
        <v>#DIV/0!</v>
      </c>
      <c r="D1136" s="108"/>
      <c r="E1136" s="78" t="e">
        <f t="shared" si="69"/>
        <v>#DIV/0!</v>
      </c>
    </row>
    <row r="1137" spans="1:5" ht="15" x14ac:dyDescent="0.2">
      <c r="A1137" s="111" t="s">
        <v>392</v>
      </c>
      <c r="B1137" s="108"/>
      <c r="C1137" s="78" t="e">
        <f t="shared" si="68"/>
        <v>#DIV/0!</v>
      </c>
      <c r="D1137" s="108"/>
      <c r="E1137" s="78" t="e">
        <f t="shared" si="69"/>
        <v>#DIV/0!</v>
      </c>
    </row>
    <row r="1138" spans="1:5" ht="15" x14ac:dyDescent="0.2">
      <c r="A1138" s="111" t="s">
        <v>386</v>
      </c>
      <c r="B1138" s="108"/>
      <c r="C1138" s="78" t="e">
        <f t="shared" si="68"/>
        <v>#DIV/0!</v>
      </c>
      <c r="D1138" s="108"/>
      <c r="E1138" s="78" t="e">
        <f t="shared" si="69"/>
        <v>#DIV/0!</v>
      </c>
    </row>
    <row r="1139" spans="1:5" ht="15" x14ac:dyDescent="0.2">
      <c r="A1139" s="111" t="s">
        <v>380</v>
      </c>
      <c r="B1139" s="108"/>
      <c r="C1139" s="78" t="e">
        <f t="shared" si="68"/>
        <v>#DIV/0!</v>
      </c>
      <c r="D1139" s="108"/>
      <c r="E1139" s="78" t="e">
        <f t="shared" si="69"/>
        <v>#DIV/0!</v>
      </c>
    </row>
    <row r="1140" spans="1:5" ht="15" x14ac:dyDescent="0.2">
      <c r="A1140" s="111" t="s">
        <v>381</v>
      </c>
      <c r="B1140" s="108"/>
      <c r="C1140" s="78" t="e">
        <f t="shared" si="68"/>
        <v>#DIV/0!</v>
      </c>
      <c r="D1140" s="108"/>
      <c r="E1140" s="78" t="e">
        <f t="shared" si="69"/>
        <v>#DIV/0!</v>
      </c>
    </row>
    <row r="1141" spans="1:5" ht="15" x14ac:dyDescent="0.2">
      <c r="A1141" s="297" t="s">
        <v>382</v>
      </c>
      <c r="B1141" s="108"/>
      <c r="C1141" s="78" t="e">
        <f t="shared" si="68"/>
        <v>#DIV/0!</v>
      </c>
      <c r="D1141" s="108"/>
      <c r="E1141" s="78" t="e">
        <f t="shared" si="69"/>
        <v>#DIV/0!</v>
      </c>
    </row>
    <row r="1142" spans="1:5" ht="15" x14ac:dyDescent="0.2">
      <c r="A1142" s="296" t="s">
        <v>383</v>
      </c>
      <c r="B1142" s="108"/>
      <c r="C1142" s="78" t="e">
        <f t="shared" si="68"/>
        <v>#DIV/0!</v>
      </c>
      <c r="D1142" s="108"/>
      <c r="E1142" s="78" t="e">
        <f t="shared" si="69"/>
        <v>#DIV/0!</v>
      </c>
    </row>
    <row r="1143" spans="1:5" ht="15" x14ac:dyDescent="0.2">
      <c r="A1143" s="111" t="s">
        <v>385</v>
      </c>
      <c r="B1143" s="108"/>
      <c r="C1143" s="78" t="e">
        <f t="shared" si="68"/>
        <v>#DIV/0!</v>
      </c>
      <c r="D1143" s="108"/>
      <c r="E1143" s="78" t="e">
        <f t="shared" si="69"/>
        <v>#DIV/0!</v>
      </c>
    </row>
    <row r="1144" spans="1:5" ht="15" x14ac:dyDescent="0.2">
      <c r="A1144" s="111" t="s">
        <v>384</v>
      </c>
      <c r="B1144" s="108"/>
      <c r="C1144" s="78" t="e">
        <f t="shared" si="68"/>
        <v>#DIV/0!</v>
      </c>
      <c r="D1144" s="108"/>
      <c r="E1144" s="78" t="e">
        <f t="shared" si="69"/>
        <v>#DIV/0!</v>
      </c>
    </row>
    <row r="1145" spans="1:5" ht="15" x14ac:dyDescent="0.2">
      <c r="A1145" s="431" t="s">
        <v>465</v>
      </c>
      <c r="B1145" s="108"/>
      <c r="C1145" s="78" t="e">
        <f t="shared" si="68"/>
        <v>#DIV/0!</v>
      </c>
      <c r="D1145" s="108"/>
      <c r="E1145" s="78" t="e">
        <f t="shared" si="69"/>
        <v>#DIV/0!</v>
      </c>
    </row>
    <row r="1146" spans="1:5" ht="15" x14ac:dyDescent="0.25">
      <c r="A1146" s="454" t="s">
        <v>466</v>
      </c>
      <c r="B1146" s="108"/>
      <c r="C1146" s="78" t="e">
        <f t="shared" si="68"/>
        <v>#DIV/0!</v>
      </c>
      <c r="D1146" s="108"/>
      <c r="E1146" s="78" t="e">
        <f t="shared" si="69"/>
        <v>#DIV/0!</v>
      </c>
    </row>
    <row r="1147" spans="1:5" ht="15" x14ac:dyDescent="0.25">
      <c r="A1147" s="454" t="s">
        <v>467</v>
      </c>
      <c r="B1147" s="108"/>
      <c r="C1147" s="78" t="e">
        <f t="shared" si="68"/>
        <v>#DIV/0!</v>
      </c>
      <c r="D1147" s="108"/>
      <c r="E1147" s="78" t="e">
        <f t="shared" si="69"/>
        <v>#DIV/0!</v>
      </c>
    </row>
    <row r="1148" spans="1:5" ht="15" x14ac:dyDescent="0.2">
      <c r="A1148" s="111" t="s">
        <v>449</v>
      </c>
      <c r="B1148" s="108"/>
      <c r="C1148" s="78" t="e">
        <f t="shared" si="68"/>
        <v>#DIV/0!</v>
      </c>
      <c r="D1148" s="108"/>
      <c r="E1148" s="78" t="e">
        <f t="shared" si="69"/>
        <v>#DIV/0!</v>
      </c>
    </row>
    <row r="1149" spans="1:5" ht="15" x14ac:dyDescent="0.2">
      <c r="A1149" s="111" t="s">
        <v>450</v>
      </c>
      <c r="B1149" s="108"/>
      <c r="C1149" s="78" t="e">
        <f t="shared" si="68"/>
        <v>#DIV/0!</v>
      </c>
      <c r="D1149" s="108"/>
      <c r="E1149" s="78" t="e">
        <f t="shared" si="69"/>
        <v>#DIV/0!</v>
      </c>
    </row>
    <row r="1150" spans="1:5" ht="15" x14ac:dyDescent="0.2">
      <c r="A1150" s="431" t="s">
        <v>468</v>
      </c>
      <c r="B1150" s="108"/>
      <c r="C1150" s="78" t="e">
        <f t="shared" si="68"/>
        <v>#DIV/0!</v>
      </c>
      <c r="D1150" s="108"/>
      <c r="E1150" s="78" t="e">
        <f t="shared" si="69"/>
        <v>#DIV/0!</v>
      </c>
    </row>
    <row r="1151" spans="1:5" ht="15" x14ac:dyDescent="0.25">
      <c r="A1151" s="454" t="s">
        <v>469</v>
      </c>
      <c r="B1151" s="108"/>
      <c r="C1151" s="78" t="e">
        <f t="shared" si="68"/>
        <v>#DIV/0!</v>
      </c>
      <c r="D1151" s="108"/>
      <c r="E1151" s="78" t="e">
        <f t="shared" si="69"/>
        <v>#DIV/0!</v>
      </c>
    </row>
    <row r="1152" spans="1:5" ht="15" x14ac:dyDescent="0.25">
      <c r="A1152" s="454" t="s">
        <v>470</v>
      </c>
      <c r="B1152" s="108"/>
      <c r="C1152" s="78" t="e">
        <f t="shared" si="68"/>
        <v>#DIV/0!</v>
      </c>
      <c r="D1152" s="108"/>
      <c r="E1152" s="78" t="e">
        <f t="shared" si="69"/>
        <v>#DIV/0!</v>
      </c>
    </row>
    <row r="1153" spans="1:5" ht="15" x14ac:dyDescent="0.2">
      <c r="A1153" s="111" t="s">
        <v>451</v>
      </c>
      <c r="B1153" s="108"/>
      <c r="C1153" s="78" t="e">
        <f t="shared" si="68"/>
        <v>#DIV/0!</v>
      </c>
      <c r="D1153" s="108"/>
      <c r="E1153" s="78" t="e">
        <f t="shared" si="69"/>
        <v>#DIV/0!</v>
      </c>
    </row>
    <row r="1154" spans="1:5" ht="15" x14ac:dyDescent="0.2">
      <c r="A1154" s="111" t="s">
        <v>452</v>
      </c>
      <c r="B1154" s="108"/>
      <c r="C1154" s="78" t="e">
        <f t="shared" si="68"/>
        <v>#DIV/0!</v>
      </c>
      <c r="D1154" s="108"/>
      <c r="E1154" s="78" t="e">
        <f t="shared" si="69"/>
        <v>#DIV/0!</v>
      </c>
    </row>
    <row r="1155" spans="1:5" ht="15" x14ac:dyDescent="0.2">
      <c r="A1155" s="111" t="s">
        <v>265</v>
      </c>
      <c r="B1155" s="108"/>
      <c r="C1155" s="78" t="e">
        <f t="shared" si="68"/>
        <v>#DIV/0!</v>
      </c>
      <c r="D1155" s="108"/>
      <c r="E1155" s="78" t="e">
        <f t="shared" si="69"/>
        <v>#DIV/0!</v>
      </c>
    </row>
    <row r="1156" spans="1:5" ht="15" x14ac:dyDescent="0.2">
      <c r="A1156" s="111" t="s">
        <v>266</v>
      </c>
      <c r="B1156" s="108"/>
      <c r="C1156" s="78" t="e">
        <f t="shared" si="68"/>
        <v>#DIV/0!</v>
      </c>
      <c r="D1156" s="108"/>
      <c r="E1156" s="78" t="e">
        <f t="shared" si="69"/>
        <v>#DIV/0!</v>
      </c>
    </row>
    <row r="1157" spans="1:5" ht="15" x14ac:dyDescent="0.2">
      <c r="A1157" s="297" t="s">
        <v>311</v>
      </c>
      <c r="B1157" s="108"/>
      <c r="C1157" s="78" t="e">
        <f t="shared" ref="C1157:C1174" si="70">B1157/B$1175*100</f>
        <v>#DIV/0!</v>
      </c>
      <c r="D1157" s="108"/>
      <c r="E1157" s="78" t="e">
        <f t="shared" ref="E1157:E1174" si="71">D1157/D$1175*100</f>
        <v>#DIV/0!</v>
      </c>
    </row>
    <row r="1158" spans="1:5" ht="15" x14ac:dyDescent="0.2">
      <c r="A1158" s="297" t="s">
        <v>396</v>
      </c>
      <c r="B1158" s="108"/>
      <c r="C1158" s="78" t="e">
        <f t="shared" si="70"/>
        <v>#DIV/0!</v>
      </c>
      <c r="D1158" s="108"/>
      <c r="E1158" s="78" t="e">
        <f t="shared" si="71"/>
        <v>#DIV/0!</v>
      </c>
    </row>
    <row r="1159" spans="1:5" ht="15" x14ac:dyDescent="0.2">
      <c r="A1159" s="297" t="s">
        <v>397</v>
      </c>
      <c r="B1159" s="108"/>
      <c r="C1159" s="78" t="e">
        <f t="shared" si="70"/>
        <v>#DIV/0!</v>
      </c>
      <c r="D1159" s="108"/>
      <c r="E1159" s="78" t="e">
        <f t="shared" si="71"/>
        <v>#DIV/0!</v>
      </c>
    </row>
    <row r="1160" spans="1:5" ht="15" x14ac:dyDescent="0.2">
      <c r="A1160" s="111" t="s">
        <v>267</v>
      </c>
      <c r="B1160" s="108"/>
      <c r="C1160" s="78" t="e">
        <f t="shared" si="70"/>
        <v>#DIV/0!</v>
      </c>
      <c r="D1160" s="108"/>
      <c r="E1160" s="78" t="e">
        <f t="shared" si="71"/>
        <v>#DIV/0!</v>
      </c>
    </row>
    <row r="1161" spans="1:5" ht="15" x14ac:dyDescent="0.2">
      <c r="A1161" s="111" t="s">
        <v>268</v>
      </c>
      <c r="B1161" s="108"/>
      <c r="C1161" s="78" t="e">
        <f t="shared" si="70"/>
        <v>#DIV/0!</v>
      </c>
      <c r="D1161" s="108"/>
      <c r="E1161" s="78" t="e">
        <f t="shared" si="71"/>
        <v>#DIV/0!</v>
      </c>
    </row>
    <row r="1162" spans="1:5" ht="15" x14ac:dyDescent="0.2">
      <c r="A1162" s="111" t="s">
        <v>269</v>
      </c>
      <c r="B1162" s="108"/>
      <c r="C1162" s="78" t="e">
        <f t="shared" si="70"/>
        <v>#DIV/0!</v>
      </c>
      <c r="D1162" s="108"/>
      <c r="E1162" s="78" t="e">
        <f t="shared" si="71"/>
        <v>#DIV/0!</v>
      </c>
    </row>
    <row r="1163" spans="1:5" ht="15" x14ac:dyDescent="0.2">
      <c r="A1163" s="111" t="s">
        <v>296</v>
      </c>
      <c r="B1163" s="108"/>
      <c r="C1163" s="78" t="e">
        <f t="shared" si="70"/>
        <v>#DIV/0!</v>
      </c>
      <c r="D1163" s="108"/>
      <c r="E1163" s="78" t="e">
        <f t="shared" si="71"/>
        <v>#DIV/0!</v>
      </c>
    </row>
    <row r="1164" spans="1:5" ht="15" x14ac:dyDescent="0.2">
      <c r="A1164" s="111" t="s">
        <v>453</v>
      </c>
      <c r="B1164" s="108"/>
      <c r="C1164" s="78" t="e">
        <f t="shared" si="70"/>
        <v>#DIV/0!</v>
      </c>
      <c r="D1164" s="108"/>
      <c r="E1164" s="78" t="e">
        <f t="shared" si="71"/>
        <v>#DIV/0!</v>
      </c>
    </row>
    <row r="1165" spans="1:5" ht="15" x14ac:dyDescent="0.2">
      <c r="A1165" s="111" t="s">
        <v>454</v>
      </c>
      <c r="B1165" s="108"/>
      <c r="C1165" s="78" t="e">
        <f t="shared" si="70"/>
        <v>#DIV/0!</v>
      </c>
      <c r="D1165" s="108"/>
      <c r="E1165" s="78" t="e">
        <f t="shared" si="71"/>
        <v>#DIV/0!</v>
      </c>
    </row>
    <row r="1166" spans="1:5" ht="15" x14ac:dyDescent="0.2">
      <c r="A1166" s="111" t="s">
        <v>250</v>
      </c>
      <c r="B1166" s="108"/>
      <c r="C1166" s="78" t="e">
        <f t="shared" si="70"/>
        <v>#DIV/0!</v>
      </c>
      <c r="D1166" s="108"/>
      <c r="E1166" s="78" t="e">
        <f t="shared" si="71"/>
        <v>#DIV/0!</v>
      </c>
    </row>
    <row r="1167" spans="1:5" ht="15" x14ac:dyDescent="0.2">
      <c r="A1167" s="111" t="s">
        <v>251</v>
      </c>
      <c r="B1167" s="108"/>
      <c r="C1167" s="78" t="e">
        <f t="shared" si="70"/>
        <v>#DIV/0!</v>
      </c>
      <c r="D1167" s="108"/>
      <c r="E1167" s="78" t="e">
        <f t="shared" si="71"/>
        <v>#DIV/0!</v>
      </c>
    </row>
    <row r="1168" spans="1:5" ht="15" x14ac:dyDescent="0.2">
      <c r="A1168" s="297" t="s">
        <v>312</v>
      </c>
      <c r="B1168" s="108"/>
      <c r="C1168" s="78" t="e">
        <f t="shared" si="70"/>
        <v>#DIV/0!</v>
      </c>
      <c r="D1168" s="108"/>
      <c r="E1168" s="78" t="e">
        <f t="shared" si="71"/>
        <v>#DIV/0!</v>
      </c>
    </row>
    <row r="1169" spans="1:5" ht="15" x14ac:dyDescent="0.2">
      <c r="A1169" s="112" t="s">
        <v>264</v>
      </c>
      <c r="B1169" s="108"/>
      <c r="C1169" s="78" t="e">
        <f t="shared" si="70"/>
        <v>#DIV/0!</v>
      </c>
      <c r="D1169" s="108"/>
      <c r="E1169" s="78" t="e">
        <f t="shared" si="71"/>
        <v>#DIV/0!</v>
      </c>
    </row>
    <row r="1170" spans="1:5" ht="15" x14ac:dyDescent="0.2">
      <c r="A1170" s="112" t="s">
        <v>270</v>
      </c>
      <c r="B1170" s="108"/>
      <c r="C1170" s="78" t="e">
        <f t="shared" si="70"/>
        <v>#DIV/0!</v>
      </c>
      <c r="D1170" s="108"/>
      <c r="E1170" s="78" t="e">
        <f t="shared" si="71"/>
        <v>#DIV/0!</v>
      </c>
    </row>
    <row r="1171" spans="1:5" ht="15" x14ac:dyDescent="0.2">
      <c r="A1171" s="296" t="s">
        <v>313</v>
      </c>
      <c r="B1171" s="108"/>
      <c r="C1171" s="78" t="e">
        <f t="shared" si="70"/>
        <v>#DIV/0!</v>
      </c>
      <c r="D1171" s="108"/>
      <c r="E1171" s="78" t="e">
        <f t="shared" si="71"/>
        <v>#DIV/0!</v>
      </c>
    </row>
    <row r="1172" spans="1:5" ht="15" x14ac:dyDescent="0.2">
      <c r="A1172" s="180" t="s">
        <v>352</v>
      </c>
      <c r="B1172" s="108"/>
      <c r="C1172" s="78" t="e">
        <f t="shared" si="70"/>
        <v>#DIV/0!</v>
      </c>
      <c r="D1172" s="108"/>
      <c r="E1172" s="78" t="e">
        <f t="shared" si="71"/>
        <v>#DIV/0!</v>
      </c>
    </row>
    <row r="1173" spans="1:5" ht="15" x14ac:dyDescent="0.2">
      <c r="A1173" s="180" t="s">
        <v>353</v>
      </c>
      <c r="B1173" s="108"/>
      <c r="C1173" s="78" t="e">
        <f t="shared" si="70"/>
        <v>#DIV/0!</v>
      </c>
      <c r="D1173" s="108"/>
      <c r="E1173" s="78" t="e">
        <f t="shared" si="71"/>
        <v>#DIV/0!</v>
      </c>
    </row>
    <row r="1174" spans="1:5" ht="15" thickBot="1" x14ac:dyDescent="0.25">
      <c r="A1174" s="113" t="s">
        <v>460</v>
      </c>
      <c r="B1174" s="108"/>
      <c r="C1174" s="78" t="e">
        <f t="shared" si="70"/>
        <v>#DIV/0!</v>
      </c>
      <c r="D1174" s="108"/>
      <c r="E1174" s="78" t="e">
        <f t="shared" si="71"/>
        <v>#DIV/0!</v>
      </c>
    </row>
    <row r="1175" spans="1:5" ht="16.5" thickBot="1" x14ac:dyDescent="0.3">
      <c r="A1175" s="622" t="s">
        <v>239</v>
      </c>
      <c r="B1175" s="623">
        <f>SUM(B1083:B1174)</f>
        <v>0</v>
      </c>
      <c r="C1175" s="641"/>
      <c r="D1175" s="623">
        <f>SUM(D1083:D1174)</f>
        <v>0</v>
      </c>
      <c r="E1175" s="642"/>
    </row>
    <row r="1176" spans="1:5" ht="16.5" thickBot="1" x14ac:dyDescent="0.3">
      <c r="A1176" s="198" t="s">
        <v>257</v>
      </c>
      <c r="B1176" s="307">
        <f>'Plan2 - UTI'!C226</f>
        <v>0</v>
      </c>
      <c r="D1176" s="308">
        <f>SUM('Plan3 - UTINeo'!C185:C189)</f>
        <v>0</v>
      </c>
      <c r="E1176" s="26"/>
    </row>
    <row r="1177" spans="1:5" ht="16.5" thickBot="1" x14ac:dyDescent="0.3">
      <c r="A1177" s="520"/>
      <c r="B1177" s="182"/>
      <c r="D1177" s="183"/>
      <c r="E1177" s="26"/>
    </row>
    <row r="1178" spans="1:5" ht="15.75" thickBot="1" x14ac:dyDescent="0.25">
      <c r="A1178" s="618" t="s">
        <v>252</v>
      </c>
      <c r="B1178" s="619"/>
      <c r="C1178" s="620"/>
      <c r="D1178" s="619"/>
      <c r="E1178" s="621"/>
    </row>
    <row r="1179" spans="1:5" ht="16.5" thickBot="1" x14ac:dyDescent="0.3">
      <c r="A1179" s="597" t="s">
        <v>439</v>
      </c>
      <c r="B1179" s="627" t="s">
        <v>189</v>
      </c>
      <c r="C1179" s="599"/>
      <c r="D1179" s="600" t="s">
        <v>80</v>
      </c>
      <c r="E1179" s="601"/>
    </row>
    <row r="1180" spans="1:5" ht="42" customHeight="1" thickBot="1" x14ac:dyDescent="0.25">
      <c r="A1180" s="114" t="s">
        <v>235</v>
      </c>
      <c r="B1180" s="115" t="s">
        <v>236</v>
      </c>
      <c r="C1180" s="115" t="s">
        <v>237</v>
      </c>
      <c r="D1180" s="115" t="s">
        <v>238</v>
      </c>
      <c r="E1180" s="115" t="s">
        <v>237</v>
      </c>
    </row>
    <row r="1181" spans="1:5" ht="15" x14ac:dyDescent="0.25">
      <c r="A1181" s="453" t="s">
        <v>329</v>
      </c>
      <c r="B1181" s="428">
        <f t="shared" ref="B1181:B1190" si="72">B16+B113+B210+B307+B404+B501+B598+B695+B792+B889+B986+B1083</f>
        <v>0</v>
      </c>
      <c r="C1181" s="110" t="e">
        <f t="shared" ref="C1181:C1190" si="73">B1181/B$1273*100</f>
        <v>#DIV/0!</v>
      </c>
      <c r="D1181" s="427">
        <f t="shared" ref="D1181:D1190" si="74">D16+D113+D210+D307+D404+D501+D598+D695+D792+D889+D986+D1083</f>
        <v>0</v>
      </c>
      <c r="E1181" s="110" t="e">
        <f t="shared" ref="E1181:E1190" si="75">D1181/D$1273*100</f>
        <v>#DIV/0!</v>
      </c>
    </row>
    <row r="1182" spans="1:5" ht="15" x14ac:dyDescent="0.25">
      <c r="A1182" s="111" t="s">
        <v>327</v>
      </c>
      <c r="B1182" s="428">
        <f t="shared" si="72"/>
        <v>0</v>
      </c>
      <c r="C1182" s="78" t="e">
        <f t="shared" si="73"/>
        <v>#DIV/0!</v>
      </c>
      <c r="D1182" s="426">
        <f t="shared" si="74"/>
        <v>0</v>
      </c>
      <c r="E1182" s="79" t="e">
        <f t="shared" si="75"/>
        <v>#DIV/0!</v>
      </c>
    </row>
    <row r="1183" spans="1:5" ht="15" x14ac:dyDescent="0.25">
      <c r="A1183" s="111" t="s">
        <v>328</v>
      </c>
      <c r="B1183" s="428">
        <f t="shared" si="72"/>
        <v>0</v>
      </c>
      <c r="C1183" s="78" t="e">
        <f t="shared" si="73"/>
        <v>#DIV/0!</v>
      </c>
      <c r="D1183" s="426">
        <f t="shared" si="74"/>
        <v>0</v>
      </c>
      <c r="E1183" s="79" t="e">
        <f t="shared" si="75"/>
        <v>#DIV/0!</v>
      </c>
    </row>
    <row r="1184" spans="1:5" ht="15" x14ac:dyDescent="0.25">
      <c r="A1184" s="111" t="s">
        <v>259</v>
      </c>
      <c r="B1184" s="428">
        <f t="shared" si="72"/>
        <v>0</v>
      </c>
      <c r="C1184" s="78" t="e">
        <f t="shared" si="73"/>
        <v>#DIV/0!</v>
      </c>
      <c r="D1184" s="426">
        <f t="shared" si="74"/>
        <v>0</v>
      </c>
      <c r="E1184" s="79" t="e">
        <f t="shared" si="75"/>
        <v>#DIV/0!</v>
      </c>
    </row>
    <row r="1185" spans="1:5" ht="15" x14ac:dyDescent="0.25">
      <c r="A1185" s="111" t="s">
        <v>260</v>
      </c>
      <c r="B1185" s="428">
        <f t="shared" si="72"/>
        <v>0</v>
      </c>
      <c r="C1185" s="78" t="e">
        <f t="shared" si="73"/>
        <v>#DIV/0!</v>
      </c>
      <c r="D1185" s="426">
        <f t="shared" si="74"/>
        <v>0</v>
      </c>
      <c r="E1185" s="79" t="e">
        <f t="shared" si="75"/>
        <v>#DIV/0!</v>
      </c>
    </row>
    <row r="1186" spans="1:5" ht="15" x14ac:dyDescent="0.25">
      <c r="A1186" s="111" t="s">
        <v>261</v>
      </c>
      <c r="B1186" s="428">
        <f t="shared" si="72"/>
        <v>0</v>
      </c>
      <c r="C1186" s="78" t="e">
        <f t="shared" si="73"/>
        <v>#DIV/0!</v>
      </c>
      <c r="D1186" s="426">
        <f t="shared" si="74"/>
        <v>0</v>
      </c>
      <c r="E1186" s="79" t="e">
        <f t="shared" si="75"/>
        <v>#DIV/0!</v>
      </c>
    </row>
    <row r="1187" spans="1:5" ht="15" x14ac:dyDescent="0.25">
      <c r="A1187" s="111" t="s">
        <v>262</v>
      </c>
      <c r="B1187" s="428">
        <f t="shared" si="72"/>
        <v>0</v>
      </c>
      <c r="C1187" s="78" t="e">
        <f t="shared" si="73"/>
        <v>#DIV/0!</v>
      </c>
      <c r="D1187" s="426">
        <f t="shared" si="74"/>
        <v>0</v>
      </c>
      <c r="E1187" s="79" t="e">
        <f t="shared" si="75"/>
        <v>#DIV/0!</v>
      </c>
    </row>
    <row r="1188" spans="1:5" ht="15" x14ac:dyDescent="0.25">
      <c r="A1188" s="111" t="s">
        <v>263</v>
      </c>
      <c r="B1188" s="428">
        <f t="shared" si="72"/>
        <v>0</v>
      </c>
      <c r="C1188" s="78" t="e">
        <f t="shared" si="73"/>
        <v>#DIV/0!</v>
      </c>
      <c r="D1188" s="426">
        <f t="shared" si="74"/>
        <v>0</v>
      </c>
      <c r="E1188" s="79" t="e">
        <f t="shared" si="75"/>
        <v>#DIV/0!</v>
      </c>
    </row>
    <row r="1189" spans="1:5" ht="15" x14ac:dyDescent="0.25">
      <c r="A1189" s="111" t="s">
        <v>332</v>
      </c>
      <c r="B1189" s="428">
        <f t="shared" si="72"/>
        <v>0</v>
      </c>
      <c r="C1189" s="78" t="e">
        <f t="shared" si="73"/>
        <v>#DIV/0!</v>
      </c>
      <c r="D1189" s="426">
        <f t="shared" si="74"/>
        <v>0</v>
      </c>
      <c r="E1189" s="79" t="e">
        <f t="shared" si="75"/>
        <v>#DIV/0!</v>
      </c>
    </row>
    <row r="1190" spans="1:5" ht="15" x14ac:dyDescent="0.25">
      <c r="A1190" s="111" t="s">
        <v>462</v>
      </c>
      <c r="B1190" s="428">
        <f t="shared" si="72"/>
        <v>0</v>
      </c>
      <c r="C1190" s="78" t="e">
        <f t="shared" si="73"/>
        <v>#DIV/0!</v>
      </c>
      <c r="D1190" s="426">
        <f t="shared" si="74"/>
        <v>0</v>
      </c>
      <c r="E1190" s="79" t="e">
        <f t="shared" si="75"/>
        <v>#DIV/0!</v>
      </c>
    </row>
    <row r="1191" spans="1:5" ht="15" x14ac:dyDescent="0.25">
      <c r="A1191" s="454" t="s">
        <v>463</v>
      </c>
      <c r="B1191" s="428">
        <f t="shared" ref="B1191:B1254" si="76">B26+B123+B220+B317+B414+B511+B608+B705+B802+B899+B996+B1093</f>
        <v>0</v>
      </c>
      <c r="C1191" s="78" t="e">
        <f t="shared" ref="C1191:C1254" si="77">B1191/B$1273*100</f>
        <v>#DIV/0!</v>
      </c>
      <c r="D1191" s="426">
        <f t="shared" ref="D1191:D1254" si="78">D26+D123+D220+D317+D414+D511+D608+D705+D802+D899+D996+D1093</f>
        <v>0</v>
      </c>
      <c r="E1191" s="79" t="e">
        <f t="shared" ref="E1191:E1254" si="79">D1191/D$1273*100</f>
        <v>#DIV/0!</v>
      </c>
    </row>
    <row r="1192" spans="1:5" ht="15" x14ac:dyDescent="0.25">
      <c r="A1192" s="454" t="s">
        <v>464</v>
      </c>
      <c r="B1192" s="428">
        <f t="shared" si="76"/>
        <v>0</v>
      </c>
      <c r="C1192" s="78" t="e">
        <f t="shared" si="77"/>
        <v>#DIV/0!</v>
      </c>
      <c r="D1192" s="426">
        <f t="shared" si="78"/>
        <v>0</v>
      </c>
      <c r="E1192" s="79" t="e">
        <f t="shared" si="79"/>
        <v>#DIV/0!</v>
      </c>
    </row>
    <row r="1193" spans="1:5" ht="15" x14ac:dyDescent="0.25">
      <c r="A1193" s="111" t="s">
        <v>448</v>
      </c>
      <c r="B1193" s="428">
        <f t="shared" si="76"/>
        <v>0</v>
      </c>
      <c r="C1193" s="78" t="e">
        <f t="shared" si="77"/>
        <v>#DIV/0!</v>
      </c>
      <c r="D1193" s="426">
        <f t="shared" si="78"/>
        <v>0</v>
      </c>
      <c r="E1193" s="79" t="e">
        <f t="shared" si="79"/>
        <v>#DIV/0!</v>
      </c>
    </row>
    <row r="1194" spans="1:5" ht="15" x14ac:dyDescent="0.25">
      <c r="A1194" s="111" t="s">
        <v>447</v>
      </c>
      <c r="B1194" s="428">
        <f t="shared" si="76"/>
        <v>0</v>
      </c>
      <c r="C1194" s="78" t="e">
        <f t="shared" si="77"/>
        <v>#DIV/0!</v>
      </c>
      <c r="D1194" s="426">
        <f t="shared" si="78"/>
        <v>0</v>
      </c>
      <c r="E1194" s="79" t="e">
        <f t="shared" si="79"/>
        <v>#DIV/0!</v>
      </c>
    </row>
    <row r="1195" spans="1:5" ht="15" x14ac:dyDescent="0.25">
      <c r="A1195" s="111" t="s">
        <v>258</v>
      </c>
      <c r="B1195" s="428">
        <f t="shared" si="76"/>
        <v>0</v>
      </c>
      <c r="C1195" s="78" t="e">
        <f t="shared" si="77"/>
        <v>#DIV/0!</v>
      </c>
      <c r="D1195" s="426">
        <f t="shared" si="78"/>
        <v>0</v>
      </c>
      <c r="E1195" s="79" t="e">
        <f t="shared" si="79"/>
        <v>#DIV/0!</v>
      </c>
    </row>
    <row r="1196" spans="1:5" ht="15" x14ac:dyDescent="0.25">
      <c r="A1196" s="111" t="s">
        <v>297</v>
      </c>
      <c r="B1196" s="428">
        <f t="shared" si="76"/>
        <v>0</v>
      </c>
      <c r="C1196" s="78" t="e">
        <f t="shared" si="77"/>
        <v>#DIV/0!</v>
      </c>
      <c r="D1196" s="426">
        <f t="shared" si="78"/>
        <v>0</v>
      </c>
      <c r="E1196" s="79" t="e">
        <f t="shared" si="79"/>
        <v>#DIV/0!</v>
      </c>
    </row>
    <row r="1197" spans="1:5" ht="15" x14ac:dyDescent="0.25">
      <c r="A1197" s="297" t="s">
        <v>307</v>
      </c>
      <c r="B1197" s="428">
        <f t="shared" si="76"/>
        <v>0</v>
      </c>
      <c r="C1197" s="78" t="e">
        <f t="shared" si="77"/>
        <v>#DIV/0!</v>
      </c>
      <c r="D1197" s="426">
        <f t="shared" si="78"/>
        <v>0</v>
      </c>
      <c r="E1197" s="79" t="e">
        <f t="shared" si="79"/>
        <v>#DIV/0!</v>
      </c>
    </row>
    <row r="1198" spans="1:5" ht="15" x14ac:dyDescent="0.25">
      <c r="A1198" s="111" t="s">
        <v>333</v>
      </c>
      <c r="B1198" s="428">
        <f t="shared" si="76"/>
        <v>0</v>
      </c>
      <c r="C1198" s="78" t="e">
        <f t="shared" si="77"/>
        <v>#DIV/0!</v>
      </c>
      <c r="D1198" s="426">
        <f t="shared" si="78"/>
        <v>0</v>
      </c>
      <c r="E1198" s="79" t="e">
        <f t="shared" si="79"/>
        <v>#DIV/0!</v>
      </c>
    </row>
    <row r="1199" spans="1:5" ht="15" x14ac:dyDescent="0.25">
      <c r="A1199" s="432" t="s">
        <v>334</v>
      </c>
      <c r="B1199" s="428">
        <f t="shared" si="76"/>
        <v>0</v>
      </c>
      <c r="C1199" s="78" t="e">
        <f t="shared" si="77"/>
        <v>#DIV/0!</v>
      </c>
      <c r="D1199" s="426">
        <f t="shared" si="78"/>
        <v>0</v>
      </c>
      <c r="E1199" s="79" t="e">
        <f t="shared" si="79"/>
        <v>#DIV/0!</v>
      </c>
    </row>
    <row r="1200" spans="1:5" ht="15" x14ac:dyDescent="0.25">
      <c r="A1200" s="432" t="s">
        <v>335</v>
      </c>
      <c r="B1200" s="428">
        <f t="shared" si="76"/>
        <v>0</v>
      </c>
      <c r="C1200" s="78" t="e">
        <f t="shared" si="77"/>
        <v>#DIV/0!</v>
      </c>
      <c r="D1200" s="426">
        <f t="shared" si="78"/>
        <v>0</v>
      </c>
      <c r="E1200" s="79" t="e">
        <f t="shared" si="79"/>
        <v>#DIV/0!</v>
      </c>
    </row>
    <row r="1201" spans="1:5" ht="15" x14ac:dyDescent="0.25">
      <c r="A1201" s="180" t="s">
        <v>351</v>
      </c>
      <c r="B1201" s="428">
        <f t="shared" si="76"/>
        <v>0</v>
      </c>
      <c r="C1201" s="78" t="e">
        <f t="shared" si="77"/>
        <v>#DIV/0!</v>
      </c>
      <c r="D1201" s="426">
        <f t="shared" si="78"/>
        <v>0</v>
      </c>
      <c r="E1201" s="79" t="e">
        <f t="shared" si="79"/>
        <v>#DIV/0!</v>
      </c>
    </row>
    <row r="1202" spans="1:5" ht="15" x14ac:dyDescent="0.25">
      <c r="A1202" s="454" t="s">
        <v>275</v>
      </c>
      <c r="B1202" s="428">
        <f t="shared" si="76"/>
        <v>0</v>
      </c>
      <c r="C1202" s="78" t="e">
        <f t="shared" si="77"/>
        <v>#DIV/0!</v>
      </c>
      <c r="D1202" s="426">
        <f t="shared" si="78"/>
        <v>0</v>
      </c>
      <c r="E1202" s="79" t="e">
        <f t="shared" si="79"/>
        <v>#DIV/0!</v>
      </c>
    </row>
    <row r="1203" spans="1:5" ht="15" x14ac:dyDescent="0.25">
      <c r="A1203" s="454" t="s">
        <v>271</v>
      </c>
      <c r="B1203" s="428">
        <f t="shared" si="76"/>
        <v>0</v>
      </c>
      <c r="C1203" s="78" t="e">
        <f t="shared" si="77"/>
        <v>#DIV/0!</v>
      </c>
      <c r="D1203" s="426">
        <f t="shared" si="78"/>
        <v>0</v>
      </c>
      <c r="E1203" s="79" t="e">
        <f t="shared" si="79"/>
        <v>#DIV/0!</v>
      </c>
    </row>
    <row r="1204" spans="1:5" ht="15" x14ac:dyDescent="0.25">
      <c r="A1204" s="454" t="s">
        <v>272</v>
      </c>
      <c r="B1204" s="428">
        <f t="shared" si="76"/>
        <v>0</v>
      </c>
      <c r="C1204" s="78" t="e">
        <f t="shared" si="77"/>
        <v>#DIV/0!</v>
      </c>
      <c r="D1204" s="426">
        <f t="shared" si="78"/>
        <v>0</v>
      </c>
      <c r="E1204" s="79" t="e">
        <f t="shared" si="79"/>
        <v>#DIV/0!</v>
      </c>
    </row>
    <row r="1205" spans="1:5" ht="15" x14ac:dyDescent="0.25">
      <c r="A1205" s="454" t="s">
        <v>355</v>
      </c>
      <c r="B1205" s="428">
        <f t="shared" si="76"/>
        <v>0</v>
      </c>
      <c r="C1205" s="78" t="e">
        <f t="shared" si="77"/>
        <v>#DIV/0!</v>
      </c>
      <c r="D1205" s="426">
        <f t="shared" si="78"/>
        <v>0</v>
      </c>
      <c r="E1205" s="79" t="e">
        <f t="shared" si="79"/>
        <v>#DIV/0!</v>
      </c>
    </row>
    <row r="1206" spans="1:5" ht="15" x14ac:dyDescent="0.25">
      <c r="A1206" s="454" t="s">
        <v>354</v>
      </c>
      <c r="B1206" s="428">
        <f t="shared" si="76"/>
        <v>0</v>
      </c>
      <c r="C1206" s="78" t="e">
        <f t="shared" si="77"/>
        <v>#DIV/0!</v>
      </c>
      <c r="D1206" s="426">
        <f t="shared" si="78"/>
        <v>0</v>
      </c>
      <c r="E1206" s="79" t="e">
        <f t="shared" si="79"/>
        <v>#DIV/0!</v>
      </c>
    </row>
    <row r="1207" spans="1:5" ht="15" x14ac:dyDescent="0.25">
      <c r="A1207" s="454" t="s">
        <v>402</v>
      </c>
      <c r="B1207" s="428">
        <f t="shared" si="76"/>
        <v>0</v>
      </c>
      <c r="C1207" s="78" t="e">
        <f t="shared" si="77"/>
        <v>#DIV/0!</v>
      </c>
      <c r="D1207" s="426">
        <f t="shared" si="78"/>
        <v>0</v>
      </c>
      <c r="E1207" s="79" t="e">
        <f t="shared" si="79"/>
        <v>#DIV/0!</v>
      </c>
    </row>
    <row r="1208" spans="1:5" ht="15" x14ac:dyDescent="0.25">
      <c r="A1208" s="454" t="s">
        <v>403</v>
      </c>
      <c r="B1208" s="428">
        <f t="shared" si="76"/>
        <v>0</v>
      </c>
      <c r="C1208" s="78" t="e">
        <f t="shared" si="77"/>
        <v>#DIV/0!</v>
      </c>
      <c r="D1208" s="426">
        <f t="shared" si="78"/>
        <v>0</v>
      </c>
      <c r="E1208" s="79" t="e">
        <f t="shared" si="79"/>
        <v>#DIV/0!</v>
      </c>
    </row>
    <row r="1209" spans="1:5" ht="15" x14ac:dyDescent="0.25">
      <c r="A1209" s="111" t="s">
        <v>247</v>
      </c>
      <c r="B1209" s="428">
        <f t="shared" si="76"/>
        <v>0</v>
      </c>
      <c r="C1209" s="78" t="e">
        <f t="shared" si="77"/>
        <v>#DIV/0!</v>
      </c>
      <c r="D1209" s="426">
        <f t="shared" si="78"/>
        <v>0</v>
      </c>
      <c r="E1209" s="79" t="e">
        <f t="shared" si="79"/>
        <v>#DIV/0!</v>
      </c>
    </row>
    <row r="1210" spans="1:5" ht="15" x14ac:dyDescent="0.25">
      <c r="A1210" s="111" t="s">
        <v>248</v>
      </c>
      <c r="B1210" s="428">
        <f t="shared" si="76"/>
        <v>0</v>
      </c>
      <c r="C1210" s="78" t="e">
        <f t="shared" si="77"/>
        <v>#DIV/0!</v>
      </c>
      <c r="D1210" s="426">
        <f t="shared" si="78"/>
        <v>0</v>
      </c>
      <c r="E1210" s="79" t="e">
        <f t="shared" si="79"/>
        <v>#DIV/0!</v>
      </c>
    </row>
    <row r="1211" spans="1:5" ht="15" x14ac:dyDescent="0.25">
      <c r="A1211" s="111" t="s">
        <v>246</v>
      </c>
      <c r="B1211" s="428">
        <f t="shared" si="76"/>
        <v>0</v>
      </c>
      <c r="C1211" s="78" t="e">
        <f t="shared" si="77"/>
        <v>#DIV/0!</v>
      </c>
      <c r="D1211" s="426">
        <f t="shared" si="78"/>
        <v>0</v>
      </c>
      <c r="E1211" s="79" t="e">
        <f t="shared" si="79"/>
        <v>#DIV/0!</v>
      </c>
    </row>
    <row r="1212" spans="1:5" ht="15" x14ac:dyDescent="0.25">
      <c r="A1212" s="111" t="s">
        <v>249</v>
      </c>
      <c r="B1212" s="428">
        <f t="shared" si="76"/>
        <v>0</v>
      </c>
      <c r="C1212" s="78" t="e">
        <f t="shared" si="77"/>
        <v>#DIV/0!</v>
      </c>
      <c r="D1212" s="426">
        <f t="shared" si="78"/>
        <v>0</v>
      </c>
      <c r="E1212" s="79" t="e">
        <f t="shared" si="79"/>
        <v>#DIV/0!</v>
      </c>
    </row>
    <row r="1213" spans="1:5" ht="15" x14ac:dyDescent="0.25">
      <c r="A1213" s="111" t="s">
        <v>330</v>
      </c>
      <c r="B1213" s="428">
        <f t="shared" si="76"/>
        <v>0</v>
      </c>
      <c r="C1213" s="78" t="e">
        <f t="shared" si="77"/>
        <v>#DIV/0!</v>
      </c>
      <c r="D1213" s="426">
        <f t="shared" si="78"/>
        <v>0</v>
      </c>
      <c r="E1213" s="79" t="e">
        <f t="shared" si="79"/>
        <v>#DIV/0!</v>
      </c>
    </row>
    <row r="1214" spans="1:5" ht="15" x14ac:dyDescent="0.25">
      <c r="A1214" s="111" t="s">
        <v>331</v>
      </c>
      <c r="B1214" s="428">
        <f t="shared" si="76"/>
        <v>0</v>
      </c>
      <c r="C1214" s="78" t="e">
        <f t="shared" si="77"/>
        <v>#DIV/0!</v>
      </c>
      <c r="D1214" s="426">
        <f t="shared" si="78"/>
        <v>0</v>
      </c>
      <c r="E1214" s="79" t="e">
        <f t="shared" si="79"/>
        <v>#DIV/0!</v>
      </c>
    </row>
    <row r="1215" spans="1:5" ht="15" x14ac:dyDescent="0.25">
      <c r="A1215" s="111" t="s">
        <v>274</v>
      </c>
      <c r="B1215" s="428">
        <f t="shared" si="76"/>
        <v>0</v>
      </c>
      <c r="C1215" s="78" t="e">
        <f t="shared" si="77"/>
        <v>#DIV/0!</v>
      </c>
      <c r="D1215" s="426">
        <f t="shared" si="78"/>
        <v>0</v>
      </c>
      <c r="E1215" s="79" t="e">
        <f t="shared" si="79"/>
        <v>#DIV/0!</v>
      </c>
    </row>
    <row r="1216" spans="1:5" ht="15" x14ac:dyDescent="0.25">
      <c r="A1216" s="111" t="s">
        <v>306</v>
      </c>
      <c r="B1216" s="428">
        <f t="shared" si="76"/>
        <v>0</v>
      </c>
      <c r="C1216" s="78" t="e">
        <f t="shared" si="77"/>
        <v>#DIV/0!</v>
      </c>
      <c r="D1216" s="426">
        <f t="shared" si="78"/>
        <v>0</v>
      </c>
      <c r="E1216" s="79" t="e">
        <f t="shared" si="79"/>
        <v>#DIV/0!</v>
      </c>
    </row>
    <row r="1217" spans="1:5" ht="15" x14ac:dyDescent="0.25">
      <c r="A1217" s="111" t="s">
        <v>273</v>
      </c>
      <c r="B1217" s="428">
        <f t="shared" si="76"/>
        <v>0</v>
      </c>
      <c r="C1217" s="78" t="e">
        <f t="shared" si="77"/>
        <v>#DIV/0!</v>
      </c>
      <c r="D1217" s="426">
        <f t="shared" si="78"/>
        <v>0</v>
      </c>
      <c r="E1217" s="79" t="e">
        <f t="shared" si="79"/>
        <v>#DIV/0!</v>
      </c>
    </row>
    <row r="1218" spans="1:5" ht="15" x14ac:dyDescent="0.25">
      <c r="A1218" s="296" t="s">
        <v>309</v>
      </c>
      <c r="B1218" s="428">
        <f t="shared" si="76"/>
        <v>0</v>
      </c>
      <c r="C1218" s="78" t="e">
        <f t="shared" si="77"/>
        <v>#DIV/0!</v>
      </c>
      <c r="D1218" s="426">
        <f t="shared" si="78"/>
        <v>0</v>
      </c>
      <c r="E1218" s="79" t="e">
        <f t="shared" si="79"/>
        <v>#DIV/0!</v>
      </c>
    </row>
    <row r="1219" spans="1:5" ht="15" x14ac:dyDescent="0.25">
      <c r="A1219" s="296" t="s">
        <v>310</v>
      </c>
      <c r="B1219" s="428">
        <f t="shared" si="76"/>
        <v>0</v>
      </c>
      <c r="C1219" s="78" t="e">
        <f t="shared" si="77"/>
        <v>#DIV/0!</v>
      </c>
      <c r="D1219" s="426">
        <f t="shared" si="78"/>
        <v>0</v>
      </c>
      <c r="E1219" s="79" t="e">
        <f t="shared" si="79"/>
        <v>#DIV/0!</v>
      </c>
    </row>
    <row r="1220" spans="1:5" ht="15" x14ac:dyDescent="0.25">
      <c r="A1220" s="454" t="s">
        <v>394</v>
      </c>
      <c r="B1220" s="428">
        <f t="shared" si="76"/>
        <v>0</v>
      </c>
      <c r="C1220" s="78" t="e">
        <f t="shared" si="77"/>
        <v>#DIV/0!</v>
      </c>
      <c r="D1220" s="426">
        <f t="shared" si="78"/>
        <v>0</v>
      </c>
      <c r="E1220" s="79" t="e">
        <f t="shared" si="79"/>
        <v>#DIV/0!</v>
      </c>
    </row>
    <row r="1221" spans="1:5" ht="15" x14ac:dyDescent="0.25">
      <c r="A1221" s="111" t="s">
        <v>395</v>
      </c>
      <c r="B1221" s="428">
        <f t="shared" si="76"/>
        <v>0</v>
      </c>
      <c r="C1221" s="78" t="e">
        <f t="shared" si="77"/>
        <v>#DIV/0!</v>
      </c>
      <c r="D1221" s="426">
        <f t="shared" si="78"/>
        <v>0</v>
      </c>
      <c r="E1221" s="79" t="e">
        <f t="shared" si="79"/>
        <v>#DIV/0!</v>
      </c>
    </row>
    <row r="1222" spans="1:5" ht="15" x14ac:dyDescent="0.25">
      <c r="A1222" s="111" t="s">
        <v>373</v>
      </c>
      <c r="B1222" s="428">
        <f t="shared" si="76"/>
        <v>0</v>
      </c>
      <c r="C1222" s="78" t="e">
        <f t="shared" si="77"/>
        <v>#DIV/0!</v>
      </c>
      <c r="D1222" s="426">
        <f t="shared" si="78"/>
        <v>0</v>
      </c>
      <c r="E1222" s="79" t="e">
        <f t="shared" si="79"/>
        <v>#DIV/0!</v>
      </c>
    </row>
    <row r="1223" spans="1:5" ht="15" x14ac:dyDescent="0.25">
      <c r="A1223" s="112" t="s">
        <v>374</v>
      </c>
      <c r="B1223" s="428">
        <f t="shared" si="76"/>
        <v>0</v>
      </c>
      <c r="C1223" s="78" t="e">
        <f t="shared" si="77"/>
        <v>#DIV/0!</v>
      </c>
      <c r="D1223" s="426">
        <f t="shared" si="78"/>
        <v>0</v>
      </c>
      <c r="E1223" s="79" t="e">
        <f t="shared" si="79"/>
        <v>#DIV/0!</v>
      </c>
    </row>
    <row r="1224" spans="1:5" ht="15" x14ac:dyDescent="0.25">
      <c r="A1224" s="112" t="s">
        <v>375</v>
      </c>
      <c r="B1224" s="428">
        <f t="shared" si="76"/>
        <v>0</v>
      </c>
      <c r="C1224" s="78" t="e">
        <f t="shared" si="77"/>
        <v>#DIV/0!</v>
      </c>
      <c r="D1224" s="426">
        <f t="shared" si="78"/>
        <v>0</v>
      </c>
      <c r="E1224" s="79" t="e">
        <f t="shared" si="79"/>
        <v>#DIV/0!</v>
      </c>
    </row>
    <row r="1225" spans="1:5" ht="15" x14ac:dyDescent="0.25">
      <c r="A1225" s="296" t="s">
        <v>376</v>
      </c>
      <c r="B1225" s="428">
        <f t="shared" si="76"/>
        <v>0</v>
      </c>
      <c r="C1225" s="78" t="e">
        <f t="shared" si="77"/>
        <v>#DIV/0!</v>
      </c>
      <c r="D1225" s="426">
        <f t="shared" si="78"/>
        <v>0</v>
      </c>
      <c r="E1225" s="79" t="e">
        <f t="shared" si="79"/>
        <v>#DIV/0!</v>
      </c>
    </row>
    <row r="1226" spans="1:5" ht="15" x14ac:dyDescent="0.25">
      <c r="A1226" s="296" t="s">
        <v>377</v>
      </c>
      <c r="B1226" s="428">
        <f t="shared" si="76"/>
        <v>0</v>
      </c>
      <c r="C1226" s="78" t="e">
        <f t="shared" si="77"/>
        <v>#DIV/0!</v>
      </c>
      <c r="D1226" s="426">
        <f t="shared" si="78"/>
        <v>0</v>
      </c>
      <c r="E1226" s="79" t="e">
        <f t="shared" si="79"/>
        <v>#DIV/0!</v>
      </c>
    </row>
    <row r="1227" spans="1:5" ht="15" x14ac:dyDescent="0.25">
      <c r="A1227" s="112" t="s">
        <v>379</v>
      </c>
      <c r="B1227" s="428">
        <f t="shared" si="76"/>
        <v>0</v>
      </c>
      <c r="C1227" s="78" t="e">
        <f t="shared" si="77"/>
        <v>#DIV/0!</v>
      </c>
      <c r="D1227" s="426">
        <f t="shared" si="78"/>
        <v>0</v>
      </c>
      <c r="E1227" s="79" t="e">
        <f t="shared" si="79"/>
        <v>#DIV/0!</v>
      </c>
    </row>
    <row r="1228" spans="1:5" ht="15" x14ac:dyDescent="0.25">
      <c r="A1228" s="112" t="s">
        <v>378</v>
      </c>
      <c r="B1228" s="428">
        <f t="shared" si="76"/>
        <v>0</v>
      </c>
      <c r="C1228" s="78" t="e">
        <f t="shared" si="77"/>
        <v>#DIV/0!</v>
      </c>
      <c r="D1228" s="426">
        <f t="shared" si="78"/>
        <v>0</v>
      </c>
      <c r="E1228" s="79" t="e">
        <f t="shared" si="79"/>
        <v>#DIV/0!</v>
      </c>
    </row>
    <row r="1229" spans="1:5" ht="15" x14ac:dyDescent="0.25">
      <c r="A1229" s="111" t="s">
        <v>387</v>
      </c>
      <c r="B1229" s="428">
        <f t="shared" si="76"/>
        <v>0</v>
      </c>
      <c r="C1229" s="78" t="e">
        <f t="shared" si="77"/>
        <v>#DIV/0!</v>
      </c>
      <c r="D1229" s="426">
        <f t="shared" si="78"/>
        <v>0</v>
      </c>
      <c r="E1229" s="79" t="e">
        <f t="shared" si="79"/>
        <v>#DIV/0!</v>
      </c>
    </row>
    <row r="1230" spans="1:5" ht="15" x14ac:dyDescent="0.25">
      <c r="A1230" s="111" t="s">
        <v>388</v>
      </c>
      <c r="B1230" s="428">
        <f t="shared" si="76"/>
        <v>0</v>
      </c>
      <c r="C1230" s="78" t="e">
        <f t="shared" si="77"/>
        <v>#DIV/0!</v>
      </c>
      <c r="D1230" s="426">
        <f t="shared" si="78"/>
        <v>0</v>
      </c>
      <c r="E1230" s="79" t="e">
        <f t="shared" si="79"/>
        <v>#DIV/0!</v>
      </c>
    </row>
    <row r="1231" spans="1:5" ht="15" x14ac:dyDescent="0.25">
      <c r="A1231" s="111" t="s">
        <v>389</v>
      </c>
      <c r="B1231" s="428">
        <f t="shared" si="76"/>
        <v>0</v>
      </c>
      <c r="C1231" s="78" t="e">
        <f t="shared" si="77"/>
        <v>#DIV/0!</v>
      </c>
      <c r="D1231" s="426">
        <f t="shared" si="78"/>
        <v>0</v>
      </c>
      <c r="E1231" s="79" t="e">
        <f t="shared" si="79"/>
        <v>#DIV/0!</v>
      </c>
    </row>
    <row r="1232" spans="1:5" ht="15" x14ac:dyDescent="0.25">
      <c r="A1232" s="297" t="s">
        <v>390</v>
      </c>
      <c r="B1232" s="428">
        <f t="shared" si="76"/>
        <v>0</v>
      </c>
      <c r="C1232" s="78" t="e">
        <f t="shared" si="77"/>
        <v>#DIV/0!</v>
      </c>
      <c r="D1232" s="426">
        <f t="shared" si="78"/>
        <v>0</v>
      </c>
      <c r="E1232" s="79" t="e">
        <f t="shared" si="79"/>
        <v>#DIV/0!</v>
      </c>
    </row>
    <row r="1233" spans="1:5" ht="15" x14ac:dyDescent="0.25">
      <c r="A1233" s="296" t="s">
        <v>391</v>
      </c>
      <c r="B1233" s="428">
        <f t="shared" si="76"/>
        <v>0</v>
      </c>
      <c r="C1233" s="78" t="e">
        <f t="shared" si="77"/>
        <v>#DIV/0!</v>
      </c>
      <c r="D1233" s="426">
        <f t="shared" si="78"/>
        <v>0</v>
      </c>
      <c r="E1233" s="79" t="e">
        <f t="shared" si="79"/>
        <v>#DIV/0!</v>
      </c>
    </row>
    <row r="1234" spans="1:5" ht="15" x14ac:dyDescent="0.25">
      <c r="A1234" s="111" t="s">
        <v>393</v>
      </c>
      <c r="B1234" s="428">
        <f t="shared" si="76"/>
        <v>0</v>
      </c>
      <c r="C1234" s="78" t="e">
        <f t="shared" si="77"/>
        <v>#DIV/0!</v>
      </c>
      <c r="D1234" s="426">
        <f t="shared" si="78"/>
        <v>0</v>
      </c>
      <c r="E1234" s="79" t="e">
        <f t="shared" si="79"/>
        <v>#DIV/0!</v>
      </c>
    </row>
    <row r="1235" spans="1:5" ht="15" x14ac:dyDescent="0.25">
      <c r="A1235" s="111" t="s">
        <v>392</v>
      </c>
      <c r="B1235" s="428">
        <f t="shared" si="76"/>
        <v>0</v>
      </c>
      <c r="C1235" s="78" t="e">
        <f t="shared" si="77"/>
        <v>#DIV/0!</v>
      </c>
      <c r="D1235" s="426">
        <f t="shared" si="78"/>
        <v>0</v>
      </c>
      <c r="E1235" s="79" t="e">
        <f t="shared" si="79"/>
        <v>#DIV/0!</v>
      </c>
    </row>
    <row r="1236" spans="1:5" ht="15" x14ac:dyDescent="0.25">
      <c r="A1236" s="111" t="s">
        <v>386</v>
      </c>
      <c r="B1236" s="428">
        <f t="shared" si="76"/>
        <v>0</v>
      </c>
      <c r="C1236" s="78" t="e">
        <f t="shared" si="77"/>
        <v>#DIV/0!</v>
      </c>
      <c r="D1236" s="426">
        <f t="shared" si="78"/>
        <v>0</v>
      </c>
      <c r="E1236" s="79" t="e">
        <f t="shared" si="79"/>
        <v>#DIV/0!</v>
      </c>
    </row>
    <row r="1237" spans="1:5" ht="15" x14ac:dyDescent="0.25">
      <c r="A1237" s="111" t="s">
        <v>380</v>
      </c>
      <c r="B1237" s="428">
        <f t="shared" si="76"/>
        <v>0</v>
      </c>
      <c r="C1237" s="78" t="e">
        <f t="shared" si="77"/>
        <v>#DIV/0!</v>
      </c>
      <c r="D1237" s="426">
        <f t="shared" si="78"/>
        <v>0</v>
      </c>
      <c r="E1237" s="79" t="e">
        <f t="shared" si="79"/>
        <v>#DIV/0!</v>
      </c>
    </row>
    <row r="1238" spans="1:5" ht="15" x14ac:dyDescent="0.25">
      <c r="A1238" s="111" t="s">
        <v>381</v>
      </c>
      <c r="B1238" s="428">
        <f t="shared" si="76"/>
        <v>0</v>
      </c>
      <c r="C1238" s="78" t="e">
        <f t="shared" si="77"/>
        <v>#DIV/0!</v>
      </c>
      <c r="D1238" s="426">
        <f t="shared" si="78"/>
        <v>0</v>
      </c>
      <c r="E1238" s="79" t="e">
        <f t="shared" si="79"/>
        <v>#DIV/0!</v>
      </c>
    </row>
    <row r="1239" spans="1:5" ht="15" x14ac:dyDescent="0.25">
      <c r="A1239" s="297" t="s">
        <v>382</v>
      </c>
      <c r="B1239" s="428">
        <f t="shared" si="76"/>
        <v>0</v>
      </c>
      <c r="C1239" s="78" t="e">
        <f t="shared" si="77"/>
        <v>#DIV/0!</v>
      </c>
      <c r="D1239" s="426">
        <f t="shared" si="78"/>
        <v>0</v>
      </c>
      <c r="E1239" s="79" t="e">
        <f t="shared" si="79"/>
        <v>#DIV/0!</v>
      </c>
    </row>
    <row r="1240" spans="1:5" ht="15" x14ac:dyDescent="0.25">
      <c r="A1240" s="296" t="s">
        <v>383</v>
      </c>
      <c r="B1240" s="428">
        <f t="shared" si="76"/>
        <v>0</v>
      </c>
      <c r="C1240" s="78" t="e">
        <f t="shared" si="77"/>
        <v>#DIV/0!</v>
      </c>
      <c r="D1240" s="426">
        <f t="shared" si="78"/>
        <v>0</v>
      </c>
      <c r="E1240" s="79" t="e">
        <f t="shared" si="79"/>
        <v>#DIV/0!</v>
      </c>
    </row>
    <row r="1241" spans="1:5" ht="15" x14ac:dyDescent="0.25">
      <c r="A1241" s="111" t="s">
        <v>385</v>
      </c>
      <c r="B1241" s="428">
        <f t="shared" si="76"/>
        <v>0</v>
      </c>
      <c r="C1241" s="78" t="e">
        <f t="shared" si="77"/>
        <v>#DIV/0!</v>
      </c>
      <c r="D1241" s="426">
        <f t="shared" si="78"/>
        <v>0</v>
      </c>
      <c r="E1241" s="79" t="e">
        <f t="shared" si="79"/>
        <v>#DIV/0!</v>
      </c>
    </row>
    <row r="1242" spans="1:5" ht="15" x14ac:dyDescent="0.25">
      <c r="A1242" s="111" t="s">
        <v>384</v>
      </c>
      <c r="B1242" s="428">
        <f t="shared" si="76"/>
        <v>0</v>
      </c>
      <c r="C1242" s="78" t="e">
        <f t="shared" si="77"/>
        <v>#DIV/0!</v>
      </c>
      <c r="D1242" s="426">
        <f t="shared" si="78"/>
        <v>0</v>
      </c>
      <c r="E1242" s="79" t="e">
        <f t="shared" si="79"/>
        <v>#DIV/0!</v>
      </c>
    </row>
    <row r="1243" spans="1:5" ht="15" x14ac:dyDescent="0.25">
      <c r="A1243" s="431" t="s">
        <v>465</v>
      </c>
      <c r="B1243" s="428">
        <f t="shared" si="76"/>
        <v>0</v>
      </c>
      <c r="C1243" s="78" t="e">
        <f t="shared" si="77"/>
        <v>#DIV/0!</v>
      </c>
      <c r="D1243" s="426">
        <f t="shared" si="78"/>
        <v>0</v>
      </c>
      <c r="E1243" s="79" t="e">
        <f t="shared" si="79"/>
        <v>#DIV/0!</v>
      </c>
    </row>
    <row r="1244" spans="1:5" ht="15" x14ac:dyDescent="0.25">
      <c r="A1244" s="454" t="s">
        <v>466</v>
      </c>
      <c r="B1244" s="428">
        <f t="shared" si="76"/>
        <v>0</v>
      </c>
      <c r="C1244" s="78" t="e">
        <f t="shared" si="77"/>
        <v>#DIV/0!</v>
      </c>
      <c r="D1244" s="426">
        <f t="shared" si="78"/>
        <v>0</v>
      </c>
      <c r="E1244" s="79" t="e">
        <f t="shared" si="79"/>
        <v>#DIV/0!</v>
      </c>
    </row>
    <row r="1245" spans="1:5" ht="15" x14ac:dyDescent="0.25">
      <c r="A1245" s="454" t="s">
        <v>467</v>
      </c>
      <c r="B1245" s="428">
        <f t="shared" si="76"/>
        <v>0</v>
      </c>
      <c r="C1245" s="78" t="e">
        <f t="shared" si="77"/>
        <v>#DIV/0!</v>
      </c>
      <c r="D1245" s="426">
        <f t="shared" si="78"/>
        <v>0</v>
      </c>
      <c r="E1245" s="79" t="e">
        <f t="shared" si="79"/>
        <v>#DIV/0!</v>
      </c>
    </row>
    <row r="1246" spans="1:5" ht="15" x14ac:dyDescent="0.25">
      <c r="A1246" s="111" t="s">
        <v>449</v>
      </c>
      <c r="B1246" s="428">
        <f t="shared" si="76"/>
        <v>0</v>
      </c>
      <c r="C1246" s="78" t="e">
        <f t="shared" si="77"/>
        <v>#DIV/0!</v>
      </c>
      <c r="D1246" s="426">
        <f t="shared" si="78"/>
        <v>0</v>
      </c>
      <c r="E1246" s="79" t="e">
        <f t="shared" si="79"/>
        <v>#DIV/0!</v>
      </c>
    </row>
    <row r="1247" spans="1:5" ht="15" x14ac:dyDescent="0.25">
      <c r="A1247" s="111" t="s">
        <v>450</v>
      </c>
      <c r="B1247" s="428">
        <f t="shared" si="76"/>
        <v>0</v>
      </c>
      <c r="C1247" s="78" t="e">
        <f t="shared" si="77"/>
        <v>#DIV/0!</v>
      </c>
      <c r="D1247" s="426">
        <f t="shared" si="78"/>
        <v>0</v>
      </c>
      <c r="E1247" s="79" t="e">
        <f t="shared" si="79"/>
        <v>#DIV/0!</v>
      </c>
    </row>
    <row r="1248" spans="1:5" ht="15" x14ac:dyDescent="0.25">
      <c r="A1248" s="431" t="s">
        <v>468</v>
      </c>
      <c r="B1248" s="428">
        <f t="shared" si="76"/>
        <v>0</v>
      </c>
      <c r="C1248" s="78" t="e">
        <f t="shared" si="77"/>
        <v>#DIV/0!</v>
      </c>
      <c r="D1248" s="426">
        <f t="shared" si="78"/>
        <v>0</v>
      </c>
      <c r="E1248" s="79" t="e">
        <f t="shared" si="79"/>
        <v>#DIV/0!</v>
      </c>
    </row>
    <row r="1249" spans="1:5" ht="15" x14ac:dyDescent="0.25">
      <c r="A1249" s="454" t="s">
        <v>469</v>
      </c>
      <c r="B1249" s="428">
        <f t="shared" si="76"/>
        <v>0</v>
      </c>
      <c r="C1249" s="78" t="e">
        <f t="shared" si="77"/>
        <v>#DIV/0!</v>
      </c>
      <c r="D1249" s="426">
        <f t="shared" si="78"/>
        <v>0</v>
      </c>
      <c r="E1249" s="79" t="e">
        <f t="shared" si="79"/>
        <v>#DIV/0!</v>
      </c>
    </row>
    <row r="1250" spans="1:5" ht="15" x14ac:dyDescent="0.25">
      <c r="A1250" s="454" t="s">
        <v>470</v>
      </c>
      <c r="B1250" s="428">
        <f t="shared" si="76"/>
        <v>0</v>
      </c>
      <c r="C1250" s="78" t="e">
        <f t="shared" si="77"/>
        <v>#DIV/0!</v>
      </c>
      <c r="D1250" s="426">
        <f t="shared" si="78"/>
        <v>0</v>
      </c>
      <c r="E1250" s="79" t="e">
        <f t="shared" si="79"/>
        <v>#DIV/0!</v>
      </c>
    </row>
    <row r="1251" spans="1:5" ht="15" x14ac:dyDescent="0.25">
      <c r="A1251" s="111" t="s">
        <v>451</v>
      </c>
      <c r="B1251" s="428">
        <f t="shared" si="76"/>
        <v>0</v>
      </c>
      <c r="C1251" s="78" t="e">
        <f t="shared" si="77"/>
        <v>#DIV/0!</v>
      </c>
      <c r="D1251" s="426">
        <f t="shared" si="78"/>
        <v>0</v>
      </c>
      <c r="E1251" s="79" t="e">
        <f t="shared" si="79"/>
        <v>#DIV/0!</v>
      </c>
    </row>
    <row r="1252" spans="1:5" ht="15" x14ac:dyDescent="0.25">
      <c r="A1252" s="111" t="s">
        <v>452</v>
      </c>
      <c r="B1252" s="428">
        <f t="shared" si="76"/>
        <v>0</v>
      </c>
      <c r="C1252" s="78" t="e">
        <f t="shared" si="77"/>
        <v>#DIV/0!</v>
      </c>
      <c r="D1252" s="426">
        <f t="shared" si="78"/>
        <v>0</v>
      </c>
      <c r="E1252" s="79" t="e">
        <f t="shared" si="79"/>
        <v>#DIV/0!</v>
      </c>
    </row>
    <row r="1253" spans="1:5" ht="15" x14ac:dyDescent="0.25">
      <c r="A1253" s="111" t="s">
        <v>265</v>
      </c>
      <c r="B1253" s="428">
        <f t="shared" si="76"/>
        <v>0</v>
      </c>
      <c r="C1253" s="78" t="e">
        <f t="shared" si="77"/>
        <v>#DIV/0!</v>
      </c>
      <c r="D1253" s="426">
        <f t="shared" si="78"/>
        <v>0</v>
      </c>
      <c r="E1253" s="79" t="e">
        <f t="shared" si="79"/>
        <v>#DIV/0!</v>
      </c>
    </row>
    <row r="1254" spans="1:5" ht="15" x14ac:dyDescent="0.25">
      <c r="A1254" s="111" t="s">
        <v>266</v>
      </c>
      <c r="B1254" s="428">
        <f t="shared" si="76"/>
        <v>0</v>
      </c>
      <c r="C1254" s="78" t="e">
        <f t="shared" si="77"/>
        <v>#DIV/0!</v>
      </c>
      <c r="D1254" s="426">
        <f t="shared" si="78"/>
        <v>0</v>
      </c>
      <c r="E1254" s="79" t="e">
        <f t="shared" si="79"/>
        <v>#DIV/0!</v>
      </c>
    </row>
    <row r="1255" spans="1:5" ht="15" x14ac:dyDescent="0.25">
      <c r="A1255" s="297" t="s">
        <v>311</v>
      </c>
      <c r="B1255" s="428">
        <f t="shared" ref="B1255:B1272" si="80">B90+B187+B284+B381+B478+B575+B672+B769+B866+B963+B1060+B1157</f>
        <v>0</v>
      </c>
      <c r="C1255" s="78" t="e">
        <f t="shared" ref="C1255:C1272" si="81">B1255/B$1273*100</f>
        <v>#DIV/0!</v>
      </c>
      <c r="D1255" s="426">
        <f t="shared" ref="D1255:D1272" si="82">D90+D187+D284+D381+D478+D575+D672+D769+D866+D963+D1060+D1157</f>
        <v>0</v>
      </c>
      <c r="E1255" s="79" t="e">
        <f t="shared" ref="E1255:E1272" si="83">D1255/D$1273*100</f>
        <v>#DIV/0!</v>
      </c>
    </row>
    <row r="1256" spans="1:5" ht="15" x14ac:dyDescent="0.25">
      <c r="A1256" s="297" t="s">
        <v>396</v>
      </c>
      <c r="B1256" s="428">
        <f t="shared" si="80"/>
        <v>0</v>
      </c>
      <c r="C1256" s="78" t="e">
        <f t="shared" si="81"/>
        <v>#DIV/0!</v>
      </c>
      <c r="D1256" s="426">
        <f t="shared" si="82"/>
        <v>0</v>
      </c>
      <c r="E1256" s="79" t="e">
        <f t="shared" si="83"/>
        <v>#DIV/0!</v>
      </c>
    </row>
    <row r="1257" spans="1:5" ht="15" x14ac:dyDescent="0.25">
      <c r="A1257" s="297" t="s">
        <v>397</v>
      </c>
      <c r="B1257" s="428">
        <f t="shared" si="80"/>
        <v>0</v>
      </c>
      <c r="C1257" s="78" t="e">
        <f t="shared" si="81"/>
        <v>#DIV/0!</v>
      </c>
      <c r="D1257" s="426">
        <f t="shared" si="82"/>
        <v>0</v>
      </c>
      <c r="E1257" s="79" t="e">
        <f t="shared" si="83"/>
        <v>#DIV/0!</v>
      </c>
    </row>
    <row r="1258" spans="1:5" ht="15" x14ac:dyDescent="0.25">
      <c r="A1258" s="111" t="s">
        <v>267</v>
      </c>
      <c r="B1258" s="428">
        <f t="shared" si="80"/>
        <v>0</v>
      </c>
      <c r="C1258" s="78" t="e">
        <f t="shared" si="81"/>
        <v>#DIV/0!</v>
      </c>
      <c r="D1258" s="426">
        <f t="shared" si="82"/>
        <v>0</v>
      </c>
      <c r="E1258" s="79" t="e">
        <f t="shared" si="83"/>
        <v>#DIV/0!</v>
      </c>
    </row>
    <row r="1259" spans="1:5" ht="15" x14ac:dyDescent="0.25">
      <c r="A1259" s="111" t="s">
        <v>268</v>
      </c>
      <c r="B1259" s="428">
        <f t="shared" si="80"/>
        <v>0</v>
      </c>
      <c r="C1259" s="78" t="e">
        <f t="shared" si="81"/>
        <v>#DIV/0!</v>
      </c>
      <c r="D1259" s="426">
        <f t="shared" si="82"/>
        <v>0</v>
      </c>
      <c r="E1259" s="79" t="e">
        <f t="shared" si="83"/>
        <v>#DIV/0!</v>
      </c>
    </row>
    <row r="1260" spans="1:5" ht="15" x14ac:dyDescent="0.25">
      <c r="A1260" s="111" t="s">
        <v>269</v>
      </c>
      <c r="B1260" s="428">
        <f t="shared" si="80"/>
        <v>0</v>
      </c>
      <c r="C1260" s="78" t="e">
        <f t="shared" si="81"/>
        <v>#DIV/0!</v>
      </c>
      <c r="D1260" s="426">
        <f t="shared" si="82"/>
        <v>0</v>
      </c>
      <c r="E1260" s="79" t="e">
        <f t="shared" si="83"/>
        <v>#DIV/0!</v>
      </c>
    </row>
    <row r="1261" spans="1:5" ht="15" x14ac:dyDescent="0.25">
      <c r="A1261" s="111" t="s">
        <v>296</v>
      </c>
      <c r="B1261" s="428">
        <f t="shared" si="80"/>
        <v>0</v>
      </c>
      <c r="C1261" s="78" t="e">
        <f t="shared" si="81"/>
        <v>#DIV/0!</v>
      </c>
      <c r="D1261" s="426">
        <f t="shared" si="82"/>
        <v>0</v>
      </c>
      <c r="E1261" s="79" t="e">
        <f t="shared" si="83"/>
        <v>#DIV/0!</v>
      </c>
    </row>
    <row r="1262" spans="1:5" ht="15" x14ac:dyDescent="0.25">
      <c r="A1262" s="111" t="s">
        <v>453</v>
      </c>
      <c r="B1262" s="428">
        <f t="shared" si="80"/>
        <v>0</v>
      </c>
      <c r="C1262" s="78" t="e">
        <f t="shared" si="81"/>
        <v>#DIV/0!</v>
      </c>
      <c r="D1262" s="426">
        <f t="shared" si="82"/>
        <v>0</v>
      </c>
      <c r="E1262" s="79" t="e">
        <f t="shared" si="83"/>
        <v>#DIV/0!</v>
      </c>
    </row>
    <row r="1263" spans="1:5" ht="15" x14ac:dyDescent="0.25">
      <c r="A1263" s="111" t="s">
        <v>454</v>
      </c>
      <c r="B1263" s="428">
        <f t="shared" si="80"/>
        <v>0</v>
      </c>
      <c r="C1263" s="78" t="e">
        <f t="shared" si="81"/>
        <v>#DIV/0!</v>
      </c>
      <c r="D1263" s="426">
        <f t="shared" si="82"/>
        <v>0</v>
      </c>
      <c r="E1263" s="79" t="e">
        <f t="shared" si="83"/>
        <v>#DIV/0!</v>
      </c>
    </row>
    <row r="1264" spans="1:5" ht="15" x14ac:dyDescent="0.25">
      <c r="A1264" s="111" t="s">
        <v>250</v>
      </c>
      <c r="B1264" s="428">
        <f t="shared" si="80"/>
        <v>0</v>
      </c>
      <c r="C1264" s="78" t="e">
        <f t="shared" si="81"/>
        <v>#DIV/0!</v>
      </c>
      <c r="D1264" s="426">
        <f t="shared" si="82"/>
        <v>0</v>
      </c>
      <c r="E1264" s="79" t="e">
        <f t="shared" si="83"/>
        <v>#DIV/0!</v>
      </c>
    </row>
    <row r="1265" spans="1:5" ht="15" x14ac:dyDescent="0.25">
      <c r="A1265" s="111" t="s">
        <v>251</v>
      </c>
      <c r="B1265" s="428">
        <f t="shared" si="80"/>
        <v>0</v>
      </c>
      <c r="C1265" s="78" t="e">
        <f t="shared" si="81"/>
        <v>#DIV/0!</v>
      </c>
      <c r="D1265" s="426">
        <f t="shared" si="82"/>
        <v>0</v>
      </c>
      <c r="E1265" s="79" t="e">
        <f t="shared" si="83"/>
        <v>#DIV/0!</v>
      </c>
    </row>
    <row r="1266" spans="1:5" ht="15" x14ac:dyDescent="0.25">
      <c r="A1266" s="297" t="s">
        <v>312</v>
      </c>
      <c r="B1266" s="428">
        <f t="shared" si="80"/>
        <v>0</v>
      </c>
      <c r="C1266" s="78" t="e">
        <f t="shared" si="81"/>
        <v>#DIV/0!</v>
      </c>
      <c r="D1266" s="426">
        <f t="shared" si="82"/>
        <v>0</v>
      </c>
      <c r="E1266" s="79" t="e">
        <f t="shared" si="83"/>
        <v>#DIV/0!</v>
      </c>
    </row>
    <row r="1267" spans="1:5" ht="15" x14ac:dyDescent="0.25">
      <c r="A1267" s="112" t="s">
        <v>264</v>
      </c>
      <c r="B1267" s="428">
        <f t="shared" si="80"/>
        <v>0</v>
      </c>
      <c r="C1267" s="78" t="e">
        <f t="shared" si="81"/>
        <v>#DIV/0!</v>
      </c>
      <c r="D1267" s="426">
        <f t="shared" si="82"/>
        <v>0</v>
      </c>
      <c r="E1267" s="79" t="e">
        <f t="shared" si="83"/>
        <v>#DIV/0!</v>
      </c>
    </row>
    <row r="1268" spans="1:5" ht="15" x14ac:dyDescent="0.25">
      <c r="A1268" s="112" t="s">
        <v>270</v>
      </c>
      <c r="B1268" s="428">
        <f t="shared" si="80"/>
        <v>0</v>
      </c>
      <c r="C1268" s="78" t="e">
        <f t="shared" si="81"/>
        <v>#DIV/0!</v>
      </c>
      <c r="D1268" s="426">
        <f t="shared" si="82"/>
        <v>0</v>
      </c>
      <c r="E1268" s="79" t="e">
        <f t="shared" si="83"/>
        <v>#DIV/0!</v>
      </c>
    </row>
    <row r="1269" spans="1:5" ht="15" x14ac:dyDescent="0.25">
      <c r="A1269" s="296" t="s">
        <v>313</v>
      </c>
      <c r="B1269" s="428">
        <f t="shared" si="80"/>
        <v>0</v>
      </c>
      <c r="C1269" s="78" t="e">
        <f t="shared" si="81"/>
        <v>#DIV/0!</v>
      </c>
      <c r="D1269" s="426">
        <f t="shared" si="82"/>
        <v>0</v>
      </c>
      <c r="E1269" s="79" t="e">
        <f t="shared" si="83"/>
        <v>#DIV/0!</v>
      </c>
    </row>
    <row r="1270" spans="1:5" ht="15" x14ac:dyDescent="0.25">
      <c r="A1270" s="180" t="s">
        <v>352</v>
      </c>
      <c r="B1270" s="428">
        <f t="shared" si="80"/>
        <v>0</v>
      </c>
      <c r="C1270" s="78" t="e">
        <f t="shared" si="81"/>
        <v>#DIV/0!</v>
      </c>
      <c r="D1270" s="426">
        <f t="shared" si="82"/>
        <v>0</v>
      </c>
      <c r="E1270" s="79" t="e">
        <f t="shared" si="83"/>
        <v>#DIV/0!</v>
      </c>
    </row>
    <row r="1271" spans="1:5" ht="15" x14ac:dyDescent="0.25">
      <c r="A1271" s="180" t="s">
        <v>353</v>
      </c>
      <c r="B1271" s="428">
        <f t="shared" si="80"/>
        <v>0</v>
      </c>
      <c r="C1271" s="78" t="e">
        <f t="shared" si="81"/>
        <v>#DIV/0!</v>
      </c>
      <c r="D1271" s="426">
        <f t="shared" si="82"/>
        <v>0</v>
      </c>
      <c r="E1271" s="79" t="e">
        <f t="shared" si="83"/>
        <v>#DIV/0!</v>
      </c>
    </row>
    <row r="1272" spans="1:5" ht="15.75" thickBot="1" x14ac:dyDescent="0.3">
      <c r="A1272" s="113" t="s">
        <v>460</v>
      </c>
      <c r="B1272" s="428">
        <f t="shared" si="80"/>
        <v>0</v>
      </c>
      <c r="C1272" s="78" t="e">
        <f t="shared" si="81"/>
        <v>#DIV/0!</v>
      </c>
      <c r="D1272" s="426">
        <f t="shared" si="82"/>
        <v>0</v>
      </c>
      <c r="E1272" s="79" t="e">
        <f t="shared" si="83"/>
        <v>#DIV/0!</v>
      </c>
    </row>
    <row r="1273" spans="1:5" ht="16.5" thickBot="1" x14ac:dyDescent="0.3">
      <c r="A1273" s="622" t="s">
        <v>239</v>
      </c>
      <c r="B1273" s="623">
        <f>SUM(B1181:B1272)</f>
        <v>0</v>
      </c>
      <c r="C1273" s="641"/>
      <c r="D1273" s="623">
        <f>SUM(D1181:D1272)</f>
        <v>0</v>
      </c>
      <c r="E1273" s="642"/>
    </row>
    <row r="1274" spans="1:5" ht="16.5" thickBot="1" x14ac:dyDescent="0.3">
      <c r="A1274" s="198" t="s">
        <v>257</v>
      </c>
      <c r="B1274" s="307">
        <f>'Plan2 - UTI'!C244</f>
        <v>0</v>
      </c>
      <c r="C1274" s="64"/>
      <c r="D1274" s="308">
        <f>'Plan3 - UTINeo'!C206</f>
        <v>0</v>
      </c>
    </row>
  </sheetData>
  <sheetProtection selectLockedCells="1"/>
  <mergeCells count="2">
    <mergeCell ref="A13:E13"/>
    <mergeCell ref="A12:E12"/>
  </mergeCells>
  <phoneticPr fontId="0" type="noConversion"/>
  <pageMargins left="0.19685039370078741" right="0.19685039370078741" top="0.78740157480314965" bottom="0.39370078740157483" header="0.51181102362204722" footer="0.51181102362204722"/>
  <pageSetup paperSize="9" scale="90" orientation="landscape" horizontalDpi="4294967295" verticalDpi="300" r:id="rId1"/>
  <headerFooter alignWithMargins="0">
    <oddHeader>&amp;CDivisão de Infecção Hospitalar - Planilha 5B</oddHeader>
    <oddFooter>&amp;R&amp;P de &amp;N - &amp;D</oddFooter>
  </headerFooter>
  <rowBreaks count="9" manualBreakCount="9">
    <brk id="12" max="16383" man="1"/>
    <brk id="91" max="16383" man="1"/>
    <brk id="258" max="16383" man="1"/>
    <brk id="304" max="16383" man="1"/>
    <brk id="383" max="16383" man="1"/>
    <brk id="467" max="16383" man="1"/>
    <brk id="550" max="16383" man="1"/>
    <brk id="596" max="16383" man="1"/>
    <brk id="68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925"/>
  <sheetViews>
    <sheetView topLeftCell="A838" zoomScale="60" zoomScaleNormal="60" workbookViewId="0">
      <selection activeCell="B860" sqref="B860"/>
    </sheetView>
  </sheetViews>
  <sheetFormatPr defaultColWidth="31" defaultRowHeight="12.75" x14ac:dyDescent="0.2"/>
  <cols>
    <col min="1" max="1" width="248" style="13" customWidth="1"/>
    <col min="2" max="2" width="22.42578125" style="21" customWidth="1"/>
    <col min="3" max="3" width="21.5703125" style="13" customWidth="1"/>
    <col min="4" max="4" width="20.7109375" style="13" customWidth="1"/>
    <col min="5" max="5" width="21.5703125" style="13" customWidth="1"/>
    <col min="6" max="6" width="21" style="13" customWidth="1"/>
    <col min="7" max="7" width="22.7109375" style="13" customWidth="1"/>
    <col min="8" max="16384" width="31" style="13"/>
  </cols>
  <sheetData>
    <row r="1" spans="1:7" ht="29.25" customHeight="1" thickTop="1" thickBot="1" x14ac:dyDescent="0.35">
      <c r="A1" s="569" t="s">
        <v>319</v>
      </c>
      <c r="B1" s="609"/>
      <c r="C1" s="609"/>
      <c r="D1" s="610"/>
      <c r="E1" s="316"/>
    </row>
    <row r="2" spans="1:7" ht="18.75" thickBot="1" x14ac:dyDescent="0.3">
      <c r="A2" s="567" t="s">
        <v>50</v>
      </c>
      <c r="B2" s="586"/>
      <c r="C2" s="551"/>
      <c r="D2" s="617"/>
    </row>
    <row r="3" spans="1:7" ht="15.75" x14ac:dyDescent="0.25">
      <c r="A3" s="611" t="s">
        <v>345</v>
      </c>
      <c r="B3" s="589"/>
      <c r="C3" s="589"/>
      <c r="D3" s="612"/>
      <c r="E3" s="84"/>
    </row>
    <row r="4" spans="1:7" ht="15" x14ac:dyDescent="0.25">
      <c r="A4" s="613" t="s">
        <v>346</v>
      </c>
      <c r="B4" s="390"/>
      <c r="C4" s="390"/>
      <c r="D4" s="614"/>
      <c r="E4" s="80"/>
    </row>
    <row r="5" spans="1:7" ht="16.5" thickBot="1" x14ac:dyDescent="0.3">
      <c r="A5" s="615" t="s">
        <v>276</v>
      </c>
      <c r="B5" s="594"/>
      <c r="C5" s="595"/>
      <c r="D5" s="616"/>
      <c r="E5" s="80"/>
    </row>
    <row r="6" spans="1:7" ht="15" x14ac:dyDescent="0.25">
      <c r="A6" s="317" t="s">
        <v>14</v>
      </c>
      <c r="B6" s="387"/>
      <c r="C6" s="388"/>
      <c r="D6" s="389"/>
    </row>
    <row r="7" spans="1:7" ht="15" x14ac:dyDescent="0.25">
      <c r="A7" s="354" t="s">
        <v>277</v>
      </c>
      <c r="B7" s="390"/>
      <c r="C7" s="391"/>
      <c r="D7" s="392"/>
    </row>
    <row r="8" spans="1:7" ht="15" x14ac:dyDescent="0.25">
      <c r="A8" s="354" t="s">
        <v>278</v>
      </c>
      <c r="B8" s="393"/>
      <c r="C8" s="393"/>
      <c r="D8" s="392"/>
    </row>
    <row r="9" spans="1:7" ht="15" x14ac:dyDescent="0.25">
      <c r="A9" s="354" t="s">
        <v>284</v>
      </c>
      <c r="B9" s="393"/>
      <c r="C9" s="393"/>
      <c r="D9" s="392"/>
    </row>
    <row r="10" spans="1:7" ht="15" x14ac:dyDescent="0.25">
      <c r="A10" s="354" t="s">
        <v>15</v>
      </c>
      <c r="B10" s="394"/>
      <c r="C10" s="394"/>
      <c r="D10" s="392"/>
    </row>
    <row r="11" spans="1:7" ht="15" x14ac:dyDescent="0.25">
      <c r="A11" s="354" t="s">
        <v>279</v>
      </c>
      <c r="B11" s="394"/>
      <c r="C11" s="394"/>
      <c r="D11" s="392"/>
    </row>
    <row r="12" spans="1:7" ht="15" x14ac:dyDescent="0.25">
      <c r="A12" s="354" t="s">
        <v>280</v>
      </c>
      <c r="B12" s="394"/>
      <c r="C12" s="394"/>
      <c r="D12" s="392"/>
    </row>
    <row r="13" spans="1:7" ht="15.75" thickBot="1" x14ac:dyDescent="0.3">
      <c r="A13" s="397" t="s">
        <v>285</v>
      </c>
      <c r="B13" s="395"/>
      <c r="C13" s="395"/>
      <c r="D13" s="396"/>
    </row>
    <row r="14" spans="1:7" ht="17.25" customHeight="1" thickTop="1" x14ac:dyDescent="0.25">
      <c r="A14" s="721" t="s">
        <v>51</v>
      </c>
      <c r="B14" s="721"/>
      <c r="C14" s="721"/>
      <c r="D14" s="721"/>
      <c r="E14" s="721"/>
    </row>
    <row r="15" spans="1:7" ht="15.75" thickBot="1" x14ac:dyDescent="0.3">
      <c r="A15" s="721"/>
      <c r="B15" s="721"/>
      <c r="C15" s="721"/>
      <c r="D15" s="721"/>
      <c r="E15" s="721"/>
    </row>
    <row r="16" spans="1:7" ht="16.5" thickBot="1" x14ac:dyDescent="0.3">
      <c r="A16" s="597" t="s">
        <v>187</v>
      </c>
      <c r="B16" s="598" t="s">
        <v>79</v>
      </c>
      <c r="C16" s="599"/>
      <c r="D16" s="600" t="s">
        <v>88</v>
      </c>
      <c r="E16" s="601"/>
      <c r="F16" s="598" t="s">
        <v>189</v>
      </c>
      <c r="G16" s="608"/>
    </row>
    <row r="17" spans="1:7" ht="25.5" customHeight="1" thickBot="1" x14ac:dyDescent="0.25">
      <c r="A17" s="114" t="s">
        <v>235</v>
      </c>
      <c r="B17" s="115" t="s">
        <v>281</v>
      </c>
      <c r="C17" s="115" t="s">
        <v>237</v>
      </c>
      <c r="D17" s="115" t="s">
        <v>281</v>
      </c>
      <c r="E17" s="115" t="s">
        <v>237</v>
      </c>
      <c r="F17" s="115" t="s">
        <v>281</v>
      </c>
      <c r="G17" s="115" t="s">
        <v>237</v>
      </c>
    </row>
    <row r="18" spans="1:7" ht="15" x14ac:dyDescent="0.2">
      <c r="A18" s="111" t="s">
        <v>258</v>
      </c>
      <c r="B18" s="205"/>
      <c r="C18" s="79" t="e">
        <f t="shared" ref="C18:C49" si="0">B18/B$83*100</f>
        <v>#DIV/0!</v>
      </c>
      <c r="D18" s="205"/>
      <c r="E18" s="79" t="e">
        <f t="shared" ref="E18:E49" si="1">D18/D$83*100</f>
        <v>#DIV/0!</v>
      </c>
      <c r="F18" s="205"/>
      <c r="G18" s="79" t="e">
        <f t="shared" ref="G18:G49" si="2">F18/F$83*100</f>
        <v>#DIV/0!</v>
      </c>
    </row>
    <row r="19" spans="1:7" ht="15" x14ac:dyDescent="0.2">
      <c r="A19" s="111" t="s">
        <v>297</v>
      </c>
      <c r="B19" s="206"/>
      <c r="C19" s="79" t="e">
        <f t="shared" si="0"/>
        <v>#DIV/0!</v>
      </c>
      <c r="D19" s="206"/>
      <c r="E19" s="79" t="e">
        <f t="shared" si="1"/>
        <v>#DIV/0!</v>
      </c>
      <c r="F19" s="206"/>
      <c r="G19" s="79" t="e">
        <f t="shared" si="2"/>
        <v>#DIV/0!</v>
      </c>
    </row>
    <row r="20" spans="1:7" ht="15" x14ac:dyDescent="0.2">
      <c r="A20" s="297" t="s">
        <v>307</v>
      </c>
      <c r="B20" s="206"/>
      <c r="C20" s="79" t="e">
        <f t="shared" si="0"/>
        <v>#DIV/0!</v>
      </c>
      <c r="D20" s="206"/>
      <c r="E20" s="79" t="e">
        <f t="shared" si="1"/>
        <v>#DIV/0!</v>
      </c>
      <c r="F20" s="206"/>
      <c r="G20" s="79" t="e">
        <f t="shared" si="2"/>
        <v>#DIV/0!</v>
      </c>
    </row>
    <row r="21" spans="1:7" ht="15" x14ac:dyDescent="0.2">
      <c r="A21" s="111" t="s">
        <v>356</v>
      </c>
      <c r="B21" s="206"/>
      <c r="C21" s="79" t="e">
        <f t="shared" si="0"/>
        <v>#DIV/0!</v>
      </c>
      <c r="D21" s="206"/>
      <c r="E21" s="79" t="e">
        <f t="shared" si="1"/>
        <v>#DIV/0!</v>
      </c>
      <c r="F21" s="206"/>
      <c r="G21" s="79" t="e">
        <f t="shared" si="2"/>
        <v>#DIV/0!</v>
      </c>
    </row>
    <row r="22" spans="1:7" ht="15" x14ac:dyDescent="0.2">
      <c r="A22" s="432" t="s">
        <v>357</v>
      </c>
      <c r="B22" s="206"/>
      <c r="C22" s="79" t="e">
        <f t="shared" si="0"/>
        <v>#DIV/0!</v>
      </c>
      <c r="D22" s="206"/>
      <c r="E22" s="79" t="e">
        <f t="shared" si="1"/>
        <v>#DIV/0!</v>
      </c>
      <c r="F22" s="108"/>
      <c r="G22" s="79" t="e">
        <f t="shared" si="2"/>
        <v>#DIV/0!</v>
      </c>
    </row>
    <row r="23" spans="1:7" ht="15" x14ac:dyDescent="0.2">
      <c r="A23" s="432" t="s">
        <v>358</v>
      </c>
      <c r="B23" s="206"/>
      <c r="C23" s="79" t="e">
        <f t="shared" si="0"/>
        <v>#DIV/0!</v>
      </c>
      <c r="D23" s="206"/>
      <c r="E23" s="79" t="e">
        <f t="shared" si="1"/>
        <v>#DIV/0!</v>
      </c>
      <c r="F23" s="108"/>
      <c r="G23" s="79" t="e">
        <f t="shared" si="2"/>
        <v>#DIV/0!</v>
      </c>
    </row>
    <row r="24" spans="1:7" ht="15" x14ac:dyDescent="0.25">
      <c r="A24" s="245" t="s">
        <v>275</v>
      </c>
      <c r="B24" s="206"/>
      <c r="C24" s="79" t="e">
        <f t="shared" si="0"/>
        <v>#DIV/0!</v>
      </c>
      <c r="D24" s="206"/>
      <c r="E24" s="79" t="e">
        <f t="shared" si="1"/>
        <v>#DIV/0!</v>
      </c>
      <c r="F24" s="206"/>
      <c r="G24" s="79" t="e">
        <f t="shared" si="2"/>
        <v>#DIV/0!</v>
      </c>
    </row>
    <row r="25" spans="1:7" ht="15" x14ac:dyDescent="0.25">
      <c r="A25" s="245" t="s">
        <v>271</v>
      </c>
      <c r="B25" s="206"/>
      <c r="C25" s="79" t="e">
        <f t="shared" si="0"/>
        <v>#DIV/0!</v>
      </c>
      <c r="D25" s="206"/>
      <c r="E25" s="79" t="e">
        <f t="shared" si="1"/>
        <v>#DIV/0!</v>
      </c>
      <c r="F25" s="206"/>
      <c r="G25" s="79" t="e">
        <f t="shared" si="2"/>
        <v>#DIV/0!</v>
      </c>
    </row>
    <row r="26" spans="1:7" ht="15" x14ac:dyDescent="0.25">
      <c r="A26" s="245" t="s">
        <v>272</v>
      </c>
      <c r="B26" s="206"/>
      <c r="C26" s="79" t="e">
        <f t="shared" si="0"/>
        <v>#DIV/0!</v>
      </c>
      <c r="D26" s="206"/>
      <c r="E26" s="79" t="e">
        <f t="shared" si="1"/>
        <v>#DIV/0!</v>
      </c>
      <c r="F26" s="206"/>
      <c r="G26" s="79" t="e">
        <f t="shared" si="2"/>
        <v>#DIV/0!</v>
      </c>
    </row>
    <row r="27" spans="1:7" ht="15" x14ac:dyDescent="0.25">
      <c r="A27" s="295" t="s">
        <v>308</v>
      </c>
      <c r="B27" s="206"/>
      <c r="C27" s="79" t="e">
        <f t="shared" si="0"/>
        <v>#DIV/0!</v>
      </c>
      <c r="D27" s="206"/>
      <c r="E27" s="79" t="e">
        <f t="shared" si="1"/>
        <v>#DIV/0!</v>
      </c>
      <c r="F27" s="206"/>
      <c r="G27" s="79" t="e">
        <f t="shared" si="2"/>
        <v>#DIV/0!</v>
      </c>
    </row>
    <row r="28" spans="1:7" ht="15" x14ac:dyDescent="0.25">
      <c r="A28" s="245" t="s">
        <v>354</v>
      </c>
      <c r="B28" s="206"/>
      <c r="C28" s="79" t="e">
        <f t="shared" si="0"/>
        <v>#DIV/0!</v>
      </c>
      <c r="D28" s="206"/>
      <c r="E28" s="79" t="e">
        <f t="shared" si="1"/>
        <v>#DIV/0!</v>
      </c>
      <c r="F28" s="206"/>
      <c r="G28" s="79" t="e">
        <f t="shared" si="2"/>
        <v>#DIV/0!</v>
      </c>
    </row>
    <row r="29" spans="1:7" ht="15" x14ac:dyDescent="0.25">
      <c r="A29" s="454" t="s">
        <v>402</v>
      </c>
      <c r="B29" s="206"/>
      <c r="C29" s="79" t="e">
        <f t="shared" si="0"/>
        <v>#DIV/0!</v>
      </c>
      <c r="D29" s="206"/>
      <c r="E29" s="79" t="e">
        <f t="shared" si="1"/>
        <v>#DIV/0!</v>
      </c>
      <c r="F29" s="206"/>
      <c r="G29" s="79" t="e">
        <f t="shared" si="2"/>
        <v>#DIV/0!</v>
      </c>
    </row>
    <row r="30" spans="1:7" ht="15" x14ac:dyDescent="0.25">
      <c r="A30" s="454" t="s">
        <v>403</v>
      </c>
      <c r="B30" s="206"/>
      <c r="C30" s="79" t="e">
        <f t="shared" si="0"/>
        <v>#DIV/0!</v>
      </c>
      <c r="D30" s="206"/>
      <c r="E30" s="79" t="e">
        <f t="shared" si="1"/>
        <v>#DIV/0!</v>
      </c>
      <c r="F30" s="206"/>
      <c r="G30" s="79" t="e">
        <f t="shared" si="2"/>
        <v>#DIV/0!</v>
      </c>
    </row>
    <row r="31" spans="1:7" ht="15" x14ac:dyDescent="0.2">
      <c r="A31" s="111" t="s">
        <v>247</v>
      </c>
      <c r="B31" s="206"/>
      <c r="C31" s="79" t="e">
        <f t="shared" si="0"/>
        <v>#DIV/0!</v>
      </c>
      <c r="D31" s="206"/>
      <c r="E31" s="79" t="e">
        <f t="shared" si="1"/>
        <v>#DIV/0!</v>
      </c>
      <c r="F31" s="206"/>
      <c r="G31" s="79" t="e">
        <f t="shared" si="2"/>
        <v>#DIV/0!</v>
      </c>
    </row>
    <row r="32" spans="1:7" ht="15" x14ac:dyDescent="0.2">
      <c r="A32" s="111" t="s">
        <v>248</v>
      </c>
      <c r="B32" s="206"/>
      <c r="C32" s="79" t="e">
        <f t="shared" si="0"/>
        <v>#DIV/0!</v>
      </c>
      <c r="D32" s="206"/>
      <c r="E32" s="79" t="e">
        <f t="shared" si="1"/>
        <v>#DIV/0!</v>
      </c>
      <c r="F32" s="206"/>
      <c r="G32" s="79" t="e">
        <f t="shared" si="2"/>
        <v>#DIV/0!</v>
      </c>
    </row>
    <row r="33" spans="1:7" ht="15" x14ac:dyDescent="0.2">
      <c r="A33" s="111" t="s">
        <v>246</v>
      </c>
      <c r="B33" s="206"/>
      <c r="C33" s="79" t="e">
        <f t="shared" si="0"/>
        <v>#DIV/0!</v>
      </c>
      <c r="D33" s="206"/>
      <c r="E33" s="79" t="e">
        <f t="shared" si="1"/>
        <v>#DIV/0!</v>
      </c>
      <c r="F33" s="206"/>
      <c r="G33" s="79" t="e">
        <f t="shared" si="2"/>
        <v>#DIV/0!</v>
      </c>
    </row>
    <row r="34" spans="1:7" ht="15" x14ac:dyDescent="0.2">
      <c r="A34" s="111" t="s">
        <v>249</v>
      </c>
      <c r="B34" s="206"/>
      <c r="C34" s="79" t="e">
        <f t="shared" si="0"/>
        <v>#DIV/0!</v>
      </c>
      <c r="D34" s="206"/>
      <c r="E34" s="79" t="e">
        <f t="shared" si="1"/>
        <v>#DIV/0!</v>
      </c>
      <c r="F34" s="206"/>
      <c r="G34" s="79" t="e">
        <f t="shared" si="2"/>
        <v>#DIV/0!</v>
      </c>
    </row>
    <row r="35" spans="1:7" ht="15" x14ac:dyDescent="0.2">
      <c r="A35" s="111" t="s">
        <v>330</v>
      </c>
      <c r="B35" s="206"/>
      <c r="C35" s="79" t="e">
        <f t="shared" si="0"/>
        <v>#DIV/0!</v>
      </c>
      <c r="D35" s="206"/>
      <c r="E35" s="79" t="e">
        <f t="shared" si="1"/>
        <v>#DIV/0!</v>
      </c>
      <c r="F35" s="206"/>
      <c r="G35" s="79" t="e">
        <f t="shared" si="2"/>
        <v>#DIV/0!</v>
      </c>
    </row>
    <row r="36" spans="1:7" ht="15" x14ac:dyDescent="0.2">
      <c r="A36" s="111" t="s">
        <v>331</v>
      </c>
      <c r="B36" s="206"/>
      <c r="C36" s="79" t="e">
        <f t="shared" si="0"/>
        <v>#DIV/0!</v>
      </c>
      <c r="D36" s="206"/>
      <c r="E36" s="79" t="e">
        <f t="shared" si="1"/>
        <v>#DIV/0!</v>
      </c>
      <c r="F36" s="206"/>
      <c r="G36" s="79" t="e">
        <f t="shared" si="2"/>
        <v>#DIV/0!</v>
      </c>
    </row>
    <row r="37" spans="1:7" ht="15" x14ac:dyDescent="0.2">
      <c r="A37" s="111" t="s">
        <v>274</v>
      </c>
      <c r="B37" s="206"/>
      <c r="C37" s="79" t="e">
        <f t="shared" si="0"/>
        <v>#DIV/0!</v>
      </c>
      <c r="D37" s="206"/>
      <c r="E37" s="79" t="e">
        <f t="shared" si="1"/>
        <v>#DIV/0!</v>
      </c>
      <c r="F37" s="206"/>
      <c r="G37" s="79" t="e">
        <f t="shared" si="2"/>
        <v>#DIV/0!</v>
      </c>
    </row>
    <row r="38" spans="1:7" ht="15" x14ac:dyDescent="0.2">
      <c r="A38" s="111" t="s">
        <v>306</v>
      </c>
      <c r="B38" s="206"/>
      <c r="C38" s="79" t="e">
        <f t="shared" si="0"/>
        <v>#DIV/0!</v>
      </c>
      <c r="D38" s="206"/>
      <c r="E38" s="79" t="e">
        <f t="shared" si="1"/>
        <v>#DIV/0!</v>
      </c>
      <c r="F38" s="206"/>
      <c r="G38" s="79" t="e">
        <f t="shared" si="2"/>
        <v>#DIV/0!</v>
      </c>
    </row>
    <row r="39" spans="1:7" ht="15" x14ac:dyDescent="0.2">
      <c r="A39" s="111" t="s">
        <v>273</v>
      </c>
      <c r="B39" s="206"/>
      <c r="C39" s="79" t="e">
        <f t="shared" si="0"/>
        <v>#DIV/0!</v>
      </c>
      <c r="D39" s="206"/>
      <c r="E39" s="79" t="e">
        <f t="shared" si="1"/>
        <v>#DIV/0!</v>
      </c>
      <c r="F39" s="206"/>
      <c r="G39" s="79" t="e">
        <f t="shared" si="2"/>
        <v>#DIV/0!</v>
      </c>
    </row>
    <row r="40" spans="1:7" ht="15" x14ac:dyDescent="0.2">
      <c r="A40" s="296" t="s">
        <v>309</v>
      </c>
      <c r="B40" s="206"/>
      <c r="C40" s="79" t="e">
        <f t="shared" si="0"/>
        <v>#DIV/0!</v>
      </c>
      <c r="D40" s="206"/>
      <c r="E40" s="79" t="e">
        <f t="shared" si="1"/>
        <v>#DIV/0!</v>
      </c>
      <c r="F40" s="206"/>
      <c r="G40" s="79" t="e">
        <f t="shared" si="2"/>
        <v>#DIV/0!</v>
      </c>
    </row>
    <row r="41" spans="1:7" ht="15" x14ac:dyDescent="0.2">
      <c r="A41" s="296" t="s">
        <v>310</v>
      </c>
      <c r="B41" s="206"/>
      <c r="C41" s="79" t="e">
        <f t="shared" si="0"/>
        <v>#DIV/0!</v>
      </c>
      <c r="D41" s="206"/>
      <c r="E41" s="79" t="e">
        <f t="shared" si="1"/>
        <v>#DIV/0!</v>
      </c>
      <c r="F41" s="206"/>
      <c r="G41" s="79" t="e">
        <f t="shared" si="2"/>
        <v>#DIV/0!</v>
      </c>
    </row>
    <row r="42" spans="1:7" ht="15" x14ac:dyDescent="0.25">
      <c r="A42" s="454" t="s">
        <v>394</v>
      </c>
      <c r="B42" s="206"/>
      <c r="C42" s="79" t="e">
        <f t="shared" si="0"/>
        <v>#DIV/0!</v>
      </c>
      <c r="D42" s="206"/>
      <c r="E42" s="79" t="e">
        <f t="shared" si="1"/>
        <v>#DIV/0!</v>
      </c>
      <c r="F42" s="206"/>
      <c r="G42" s="79" t="e">
        <f t="shared" si="2"/>
        <v>#DIV/0!</v>
      </c>
    </row>
    <row r="43" spans="1:7" ht="15" x14ac:dyDescent="0.2">
      <c r="A43" s="111" t="s">
        <v>395</v>
      </c>
      <c r="B43" s="206"/>
      <c r="C43" s="79" t="e">
        <f t="shared" si="0"/>
        <v>#DIV/0!</v>
      </c>
      <c r="D43" s="206"/>
      <c r="E43" s="79" t="e">
        <f t="shared" si="1"/>
        <v>#DIV/0!</v>
      </c>
      <c r="F43" s="206"/>
      <c r="G43" s="79" t="e">
        <f t="shared" si="2"/>
        <v>#DIV/0!</v>
      </c>
    </row>
    <row r="44" spans="1:7" ht="15" x14ac:dyDescent="0.2">
      <c r="A44" s="111" t="s">
        <v>404</v>
      </c>
      <c r="B44" s="206"/>
      <c r="C44" s="79" t="e">
        <f t="shared" si="0"/>
        <v>#DIV/0!</v>
      </c>
      <c r="D44" s="206"/>
      <c r="E44" s="79" t="e">
        <f t="shared" si="1"/>
        <v>#DIV/0!</v>
      </c>
      <c r="F44" s="206"/>
      <c r="G44" s="79" t="e">
        <f t="shared" si="2"/>
        <v>#DIV/0!</v>
      </c>
    </row>
    <row r="45" spans="1:7" ht="15" x14ac:dyDescent="0.2">
      <c r="A45" s="112" t="s">
        <v>405</v>
      </c>
      <c r="B45" s="206"/>
      <c r="C45" s="79" t="e">
        <f t="shared" si="0"/>
        <v>#DIV/0!</v>
      </c>
      <c r="D45" s="206"/>
      <c r="E45" s="79" t="e">
        <f t="shared" si="1"/>
        <v>#DIV/0!</v>
      </c>
      <c r="F45" s="206"/>
      <c r="G45" s="79" t="e">
        <f t="shared" si="2"/>
        <v>#DIV/0!</v>
      </c>
    </row>
    <row r="46" spans="1:7" ht="15" x14ac:dyDescent="0.2">
      <c r="A46" s="112" t="s">
        <v>406</v>
      </c>
      <c r="B46" s="206"/>
      <c r="C46" s="79" t="e">
        <f t="shared" si="0"/>
        <v>#DIV/0!</v>
      </c>
      <c r="D46" s="206"/>
      <c r="E46" s="79" t="e">
        <f t="shared" si="1"/>
        <v>#DIV/0!</v>
      </c>
      <c r="F46" s="206"/>
      <c r="G46" s="79" t="e">
        <f t="shared" si="2"/>
        <v>#DIV/0!</v>
      </c>
    </row>
    <row r="47" spans="1:7" ht="15" x14ac:dyDescent="0.2">
      <c r="A47" s="296" t="s">
        <v>407</v>
      </c>
      <c r="B47" s="206"/>
      <c r="C47" s="79" t="e">
        <f t="shared" si="0"/>
        <v>#DIV/0!</v>
      </c>
      <c r="D47" s="206"/>
      <c r="E47" s="79" t="e">
        <f t="shared" si="1"/>
        <v>#DIV/0!</v>
      </c>
      <c r="F47" s="206"/>
      <c r="G47" s="79" t="e">
        <f t="shared" si="2"/>
        <v>#DIV/0!</v>
      </c>
    </row>
    <row r="48" spans="1:7" ht="15" x14ac:dyDescent="0.2">
      <c r="A48" s="296" t="s">
        <v>408</v>
      </c>
      <c r="B48" s="206"/>
      <c r="C48" s="79" t="e">
        <f t="shared" si="0"/>
        <v>#DIV/0!</v>
      </c>
      <c r="D48" s="206"/>
      <c r="E48" s="79" t="e">
        <f t="shared" si="1"/>
        <v>#DIV/0!</v>
      </c>
      <c r="F48" s="206"/>
      <c r="G48" s="79" t="e">
        <f t="shared" si="2"/>
        <v>#DIV/0!</v>
      </c>
    </row>
    <row r="49" spans="1:7" ht="15" x14ac:dyDescent="0.2">
      <c r="A49" s="112" t="s">
        <v>410</v>
      </c>
      <c r="B49" s="206"/>
      <c r="C49" s="79" t="e">
        <f t="shared" si="0"/>
        <v>#DIV/0!</v>
      </c>
      <c r="D49" s="206"/>
      <c r="E49" s="79" t="e">
        <f t="shared" si="1"/>
        <v>#DIV/0!</v>
      </c>
      <c r="F49" s="206"/>
      <c r="G49" s="79" t="e">
        <f t="shared" si="2"/>
        <v>#DIV/0!</v>
      </c>
    </row>
    <row r="50" spans="1:7" ht="15" x14ac:dyDescent="0.2">
      <c r="A50" s="112" t="s">
        <v>409</v>
      </c>
      <c r="B50" s="206"/>
      <c r="C50" s="79" t="e">
        <f t="shared" ref="C50:C81" si="3">B50/B$83*100</f>
        <v>#DIV/0!</v>
      </c>
      <c r="D50" s="206"/>
      <c r="E50" s="79" t="e">
        <f t="shared" ref="E50:E81" si="4">D50/D$83*100</f>
        <v>#DIV/0!</v>
      </c>
      <c r="F50" s="206"/>
      <c r="G50" s="79" t="e">
        <f t="shared" ref="G50:G81" si="5">F50/F$83*100</f>
        <v>#DIV/0!</v>
      </c>
    </row>
    <row r="51" spans="1:7" ht="15" x14ac:dyDescent="0.2">
      <c r="A51" s="111" t="s">
        <v>415</v>
      </c>
      <c r="B51" s="206"/>
      <c r="C51" s="79" t="e">
        <f t="shared" si="3"/>
        <v>#DIV/0!</v>
      </c>
      <c r="D51" s="206"/>
      <c r="E51" s="79" t="e">
        <f t="shared" si="4"/>
        <v>#DIV/0!</v>
      </c>
      <c r="F51" s="206"/>
      <c r="G51" s="79" t="e">
        <f t="shared" si="5"/>
        <v>#DIV/0!</v>
      </c>
    </row>
    <row r="52" spans="1:7" ht="15" x14ac:dyDescent="0.2">
      <c r="A52" s="111" t="s">
        <v>416</v>
      </c>
      <c r="B52" s="206"/>
      <c r="C52" s="79" t="e">
        <f t="shared" si="3"/>
        <v>#DIV/0!</v>
      </c>
      <c r="D52" s="206"/>
      <c r="E52" s="79" t="e">
        <f t="shared" si="4"/>
        <v>#DIV/0!</v>
      </c>
      <c r="F52" s="206"/>
      <c r="G52" s="79" t="e">
        <f t="shared" si="5"/>
        <v>#DIV/0!</v>
      </c>
    </row>
    <row r="53" spans="1:7" ht="15" x14ac:dyDescent="0.2">
      <c r="A53" s="111" t="s">
        <v>417</v>
      </c>
      <c r="B53" s="206"/>
      <c r="C53" s="79" t="e">
        <f t="shared" si="3"/>
        <v>#DIV/0!</v>
      </c>
      <c r="D53" s="206"/>
      <c r="E53" s="79" t="e">
        <f t="shared" si="4"/>
        <v>#DIV/0!</v>
      </c>
      <c r="F53" s="206"/>
      <c r="G53" s="79" t="e">
        <f t="shared" si="5"/>
        <v>#DIV/0!</v>
      </c>
    </row>
    <row r="54" spans="1:7" ht="15" x14ac:dyDescent="0.2">
      <c r="A54" s="297" t="s">
        <v>418</v>
      </c>
      <c r="B54" s="206"/>
      <c r="C54" s="79" t="e">
        <f t="shared" si="3"/>
        <v>#DIV/0!</v>
      </c>
      <c r="D54" s="206"/>
      <c r="E54" s="79" t="e">
        <f t="shared" si="4"/>
        <v>#DIV/0!</v>
      </c>
      <c r="F54" s="206"/>
      <c r="G54" s="79" t="e">
        <f t="shared" si="5"/>
        <v>#DIV/0!</v>
      </c>
    </row>
    <row r="55" spans="1:7" ht="15" x14ac:dyDescent="0.2">
      <c r="A55" s="296" t="s">
        <v>420</v>
      </c>
      <c r="B55" s="206"/>
      <c r="C55" s="79" t="e">
        <f t="shared" si="3"/>
        <v>#DIV/0!</v>
      </c>
      <c r="D55" s="206"/>
      <c r="E55" s="79" t="e">
        <f t="shared" si="4"/>
        <v>#DIV/0!</v>
      </c>
      <c r="F55" s="206"/>
      <c r="G55" s="79" t="e">
        <f t="shared" si="5"/>
        <v>#DIV/0!</v>
      </c>
    </row>
    <row r="56" spans="1:7" ht="15" x14ac:dyDescent="0.2">
      <c r="A56" s="111" t="s">
        <v>419</v>
      </c>
      <c r="B56" s="206"/>
      <c r="C56" s="79" t="e">
        <f t="shared" si="3"/>
        <v>#DIV/0!</v>
      </c>
      <c r="D56" s="206"/>
      <c r="E56" s="79" t="e">
        <f t="shared" si="4"/>
        <v>#DIV/0!</v>
      </c>
      <c r="F56" s="206"/>
      <c r="G56" s="79" t="e">
        <f t="shared" si="5"/>
        <v>#DIV/0!</v>
      </c>
    </row>
    <row r="57" spans="1:7" ht="15" x14ac:dyDescent="0.2">
      <c r="A57" s="111" t="s">
        <v>421</v>
      </c>
      <c r="B57" s="206"/>
      <c r="C57" s="79" t="e">
        <f t="shared" si="3"/>
        <v>#DIV/0!</v>
      </c>
      <c r="D57" s="206"/>
      <c r="E57" s="79" t="e">
        <f t="shared" si="4"/>
        <v>#DIV/0!</v>
      </c>
      <c r="F57" s="206"/>
      <c r="G57" s="79" t="e">
        <f t="shared" si="5"/>
        <v>#DIV/0!</v>
      </c>
    </row>
    <row r="58" spans="1:7" ht="15" x14ac:dyDescent="0.2">
      <c r="A58" s="431" t="s">
        <v>468</v>
      </c>
      <c r="B58" s="206"/>
      <c r="C58" s="79" t="e">
        <f t="shared" si="3"/>
        <v>#DIV/0!</v>
      </c>
      <c r="D58" s="206"/>
      <c r="E58" s="79" t="e">
        <f t="shared" si="4"/>
        <v>#DIV/0!</v>
      </c>
      <c r="F58" s="206"/>
      <c r="G58" s="79" t="e">
        <f t="shared" si="5"/>
        <v>#DIV/0!</v>
      </c>
    </row>
    <row r="59" spans="1:7" ht="15" x14ac:dyDescent="0.25">
      <c r="A59" s="245" t="s">
        <v>469</v>
      </c>
      <c r="B59" s="206"/>
      <c r="C59" s="79" t="e">
        <f t="shared" si="3"/>
        <v>#DIV/0!</v>
      </c>
      <c r="D59" s="206"/>
      <c r="E59" s="79" t="e">
        <f t="shared" si="4"/>
        <v>#DIV/0!</v>
      </c>
      <c r="F59" s="206"/>
      <c r="G59" s="79" t="e">
        <f t="shared" si="5"/>
        <v>#DIV/0!</v>
      </c>
    </row>
    <row r="60" spans="1:7" ht="15" x14ac:dyDescent="0.25">
      <c r="A60" s="245" t="s">
        <v>470</v>
      </c>
      <c r="B60" s="206"/>
      <c r="C60" s="79" t="e">
        <f t="shared" si="3"/>
        <v>#DIV/0!</v>
      </c>
      <c r="D60" s="206"/>
      <c r="E60" s="79" t="e">
        <f t="shared" si="4"/>
        <v>#DIV/0!</v>
      </c>
      <c r="F60" s="206"/>
      <c r="G60" s="79" t="e">
        <f t="shared" si="5"/>
        <v>#DIV/0!</v>
      </c>
    </row>
    <row r="61" spans="1:7" ht="15" x14ac:dyDescent="0.25">
      <c r="A61" s="295" t="s">
        <v>359</v>
      </c>
      <c r="B61" s="206"/>
      <c r="C61" s="79" t="e">
        <f t="shared" si="3"/>
        <v>#DIV/0!</v>
      </c>
      <c r="D61" s="206"/>
      <c r="E61" s="79" t="e">
        <f t="shared" si="4"/>
        <v>#DIV/0!</v>
      </c>
      <c r="F61" s="206"/>
      <c r="G61" s="79" t="e">
        <f t="shared" si="5"/>
        <v>#DIV/0!</v>
      </c>
    </row>
    <row r="62" spans="1:7" ht="15" x14ac:dyDescent="0.25">
      <c r="A62" s="454" t="s">
        <v>411</v>
      </c>
      <c r="B62" s="206"/>
      <c r="C62" s="79" t="e">
        <f t="shared" si="3"/>
        <v>#DIV/0!</v>
      </c>
      <c r="D62" s="206"/>
      <c r="E62" s="79" t="e">
        <f t="shared" si="4"/>
        <v>#DIV/0!</v>
      </c>
      <c r="F62" s="206"/>
      <c r="G62" s="79" t="e">
        <f t="shared" si="5"/>
        <v>#DIV/0!</v>
      </c>
    </row>
    <row r="63" spans="1:7" ht="15" x14ac:dyDescent="0.2">
      <c r="A63" s="111" t="s">
        <v>412</v>
      </c>
      <c r="B63" s="206"/>
      <c r="C63" s="79" t="e">
        <f t="shared" si="3"/>
        <v>#DIV/0!</v>
      </c>
      <c r="D63" s="206"/>
      <c r="E63" s="79" t="e">
        <f t="shared" si="4"/>
        <v>#DIV/0!</v>
      </c>
      <c r="F63" s="206"/>
      <c r="G63" s="79" t="e">
        <f t="shared" si="5"/>
        <v>#DIV/0!</v>
      </c>
    </row>
    <row r="64" spans="1:7" ht="15" x14ac:dyDescent="0.2">
      <c r="A64" s="111" t="s">
        <v>265</v>
      </c>
      <c r="B64" s="206"/>
      <c r="C64" s="79" t="e">
        <f t="shared" si="3"/>
        <v>#DIV/0!</v>
      </c>
      <c r="D64" s="206"/>
      <c r="E64" s="79" t="e">
        <f t="shared" si="4"/>
        <v>#DIV/0!</v>
      </c>
      <c r="F64" s="206"/>
      <c r="G64" s="79" t="e">
        <f t="shared" si="5"/>
        <v>#DIV/0!</v>
      </c>
    </row>
    <row r="65" spans="1:7" ht="15" x14ac:dyDescent="0.2">
      <c r="A65" s="111" t="s">
        <v>266</v>
      </c>
      <c r="B65" s="206"/>
      <c r="C65" s="79" t="e">
        <f t="shared" si="3"/>
        <v>#DIV/0!</v>
      </c>
      <c r="D65" s="206"/>
      <c r="E65" s="79" t="e">
        <f t="shared" si="4"/>
        <v>#DIV/0!</v>
      </c>
      <c r="F65" s="206"/>
      <c r="G65" s="79" t="e">
        <f t="shared" si="5"/>
        <v>#DIV/0!</v>
      </c>
    </row>
    <row r="66" spans="1:7" ht="15" x14ac:dyDescent="0.2">
      <c r="A66" s="297" t="s">
        <v>311</v>
      </c>
      <c r="B66" s="206"/>
      <c r="C66" s="79" t="e">
        <f t="shared" si="3"/>
        <v>#DIV/0!</v>
      </c>
      <c r="D66" s="206"/>
      <c r="E66" s="79" t="e">
        <f t="shared" si="4"/>
        <v>#DIV/0!</v>
      </c>
      <c r="F66" s="206"/>
      <c r="G66" s="79" t="e">
        <f t="shared" si="5"/>
        <v>#DIV/0!</v>
      </c>
    </row>
    <row r="67" spans="1:7" ht="15" x14ac:dyDescent="0.2">
      <c r="A67" s="111" t="s">
        <v>267</v>
      </c>
      <c r="B67" s="206"/>
      <c r="C67" s="79" t="e">
        <f t="shared" si="3"/>
        <v>#DIV/0!</v>
      </c>
      <c r="D67" s="206"/>
      <c r="E67" s="79" t="e">
        <f t="shared" si="4"/>
        <v>#DIV/0!</v>
      </c>
      <c r="F67" s="206"/>
      <c r="G67" s="79" t="e">
        <f t="shared" si="5"/>
        <v>#DIV/0!</v>
      </c>
    </row>
    <row r="68" spans="1:7" ht="15" x14ac:dyDescent="0.2">
      <c r="A68" s="111" t="s">
        <v>268</v>
      </c>
      <c r="B68" s="206"/>
      <c r="C68" s="79" t="e">
        <f t="shared" si="3"/>
        <v>#DIV/0!</v>
      </c>
      <c r="D68" s="206"/>
      <c r="E68" s="79" t="e">
        <f t="shared" si="4"/>
        <v>#DIV/0!</v>
      </c>
      <c r="F68" s="206"/>
      <c r="G68" s="79" t="e">
        <f t="shared" si="5"/>
        <v>#DIV/0!</v>
      </c>
    </row>
    <row r="69" spans="1:7" ht="15" x14ac:dyDescent="0.2">
      <c r="A69" s="111" t="s">
        <v>269</v>
      </c>
      <c r="B69" s="206"/>
      <c r="C69" s="79" t="e">
        <f t="shared" si="3"/>
        <v>#DIV/0!</v>
      </c>
      <c r="D69" s="206"/>
      <c r="E69" s="79" t="e">
        <f t="shared" si="4"/>
        <v>#DIV/0!</v>
      </c>
      <c r="F69" s="206"/>
      <c r="G69" s="79" t="e">
        <f t="shared" si="5"/>
        <v>#DIV/0!</v>
      </c>
    </row>
    <row r="70" spans="1:7" ht="15" x14ac:dyDescent="0.2">
      <c r="A70" s="111" t="s">
        <v>296</v>
      </c>
      <c r="B70" s="206"/>
      <c r="C70" s="79" t="e">
        <f t="shared" si="3"/>
        <v>#DIV/0!</v>
      </c>
      <c r="D70" s="206"/>
      <c r="E70" s="79" t="e">
        <f t="shared" si="4"/>
        <v>#DIV/0!</v>
      </c>
      <c r="F70" s="206"/>
      <c r="G70" s="79" t="e">
        <f t="shared" si="5"/>
        <v>#DIV/0!</v>
      </c>
    </row>
    <row r="71" spans="1:7" ht="15" x14ac:dyDescent="0.25">
      <c r="A71" s="454" t="s">
        <v>413</v>
      </c>
      <c r="B71" s="445"/>
      <c r="C71" s="79" t="e">
        <f t="shared" si="3"/>
        <v>#DIV/0!</v>
      </c>
      <c r="D71" s="206"/>
      <c r="E71" s="79" t="e">
        <f t="shared" si="4"/>
        <v>#DIV/0!</v>
      </c>
      <c r="F71" s="206"/>
      <c r="G71" s="79" t="e">
        <f t="shared" si="5"/>
        <v>#DIV/0!</v>
      </c>
    </row>
    <row r="72" spans="1:7" ht="15" x14ac:dyDescent="0.2">
      <c r="A72" s="111" t="s">
        <v>414</v>
      </c>
      <c r="B72" s="445"/>
      <c r="C72" s="79" t="e">
        <f t="shared" si="3"/>
        <v>#DIV/0!</v>
      </c>
      <c r="D72" s="206"/>
      <c r="E72" s="79" t="e">
        <f t="shared" si="4"/>
        <v>#DIV/0!</v>
      </c>
      <c r="F72" s="206"/>
      <c r="G72" s="79" t="e">
        <f t="shared" si="5"/>
        <v>#DIV/0!</v>
      </c>
    </row>
    <row r="73" spans="1:7" ht="14.25" x14ac:dyDescent="0.2">
      <c r="A73" s="111" t="s">
        <v>327</v>
      </c>
      <c r="B73" s="445"/>
      <c r="C73" s="79" t="e">
        <f t="shared" si="3"/>
        <v>#DIV/0!</v>
      </c>
      <c r="D73" s="206"/>
      <c r="E73" s="79" t="e">
        <f t="shared" si="4"/>
        <v>#DIV/0!</v>
      </c>
      <c r="F73" s="206"/>
      <c r="G73" s="79" t="e">
        <f t="shared" si="5"/>
        <v>#DIV/0!</v>
      </c>
    </row>
    <row r="74" spans="1:7" ht="14.25" x14ac:dyDescent="0.2">
      <c r="A74" s="111" t="s">
        <v>328</v>
      </c>
      <c r="B74" s="445"/>
      <c r="C74" s="79" t="e">
        <f t="shared" si="3"/>
        <v>#DIV/0!</v>
      </c>
      <c r="D74" s="206"/>
      <c r="E74" s="79" t="e">
        <f t="shared" si="4"/>
        <v>#DIV/0!</v>
      </c>
      <c r="F74" s="206"/>
      <c r="G74" s="79" t="e">
        <f t="shared" si="5"/>
        <v>#DIV/0!</v>
      </c>
    </row>
    <row r="75" spans="1:7" ht="14.25" x14ac:dyDescent="0.2">
      <c r="A75" s="111" t="s">
        <v>259</v>
      </c>
      <c r="B75" s="445"/>
      <c r="C75" s="79" t="e">
        <f t="shared" si="3"/>
        <v>#DIV/0!</v>
      </c>
      <c r="D75" s="206"/>
      <c r="E75" s="79" t="e">
        <f t="shared" si="4"/>
        <v>#DIV/0!</v>
      </c>
      <c r="F75" s="206"/>
      <c r="G75" s="79" t="e">
        <f t="shared" si="5"/>
        <v>#DIV/0!</v>
      </c>
    </row>
    <row r="76" spans="1:7" ht="14.25" x14ac:dyDescent="0.2">
      <c r="A76" s="111" t="s">
        <v>260</v>
      </c>
      <c r="B76" s="445"/>
      <c r="C76" s="79" t="e">
        <f t="shared" si="3"/>
        <v>#DIV/0!</v>
      </c>
      <c r="D76" s="206"/>
      <c r="E76" s="79" t="e">
        <f t="shared" si="4"/>
        <v>#DIV/0!</v>
      </c>
      <c r="F76" s="206"/>
      <c r="G76" s="79" t="e">
        <f t="shared" si="5"/>
        <v>#DIV/0!</v>
      </c>
    </row>
    <row r="77" spans="1:7" ht="14.25" x14ac:dyDescent="0.2">
      <c r="A77" s="111" t="s">
        <v>261</v>
      </c>
      <c r="B77" s="445"/>
      <c r="C77" s="79" t="e">
        <f t="shared" si="3"/>
        <v>#DIV/0!</v>
      </c>
      <c r="D77" s="206"/>
      <c r="E77" s="79" t="e">
        <f t="shared" si="4"/>
        <v>#DIV/0!</v>
      </c>
      <c r="F77" s="206"/>
      <c r="G77" s="79" t="e">
        <f t="shared" si="5"/>
        <v>#DIV/0!</v>
      </c>
    </row>
    <row r="78" spans="1:7" ht="14.25" x14ac:dyDescent="0.2">
      <c r="A78" s="111" t="s">
        <v>262</v>
      </c>
      <c r="B78" s="445"/>
      <c r="C78" s="79" t="e">
        <f t="shared" si="3"/>
        <v>#DIV/0!</v>
      </c>
      <c r="D78" s="206"/>
      <c r="E78" s="79" t="e">
        <f t="shared" si="4"/>
        <v>#DIV/0!</v>
      </c>
      <c r="F78" s="206"/>
      <c r="G78" s="79" t="e">
        <f t="shared" si="5"/>
        <v>#DIV/0!</v>
      </c>
    </row>
    <row r="79" spans="1:7" ht="14.25" x14ac:dyDescent="0.2">
      <c r="A79" s="111" t="s">
        <v>263</v>
      </c>
      <c r="B79" s="445"/>
      <c r="C79" s="79" t="e">
        <f t="shared" si="3"/>
        <v>#DIV/0!</v>
      </c>
      <c r="D79" s="206"/>
      <c r="E79" s="79" t="e">
        <f t="shared" si="4"/>
        <v>#DIV/0!</v>
      </c>
      <c r="F79" s="445"/>
      <c r="G79" s="79" t="e">
        <f t="shared" si="5"/>
        <v>#DIV/0!</v>
      </c>
    </row>
    <row r="80" spans="1:7" ht="14.25" x14ac:dyDescent="0.2">
      <c r="A80" s="111" t="s">
        <v>332</v>
      </c>
      <c r="B80" s="445"/>
      <c r="C80" s="79" t="e">
        <f t="shared" si="3"/>
        <v>#DIV/0!</v>
      </c>
      <c r="D80" s="206"/>
      <c r="E80" s="79" t="e">
        <f t="shared" si="4"/>
        <v>#DIV/0!</v>
      </c>
      <c r="F80" s="445"/>
      <c r="G80" s="79" t="e">
        <f t="shared" si="5"/>
        <v>#DIV/0!</v>
      </c>
    </row>
    <row r="81" spans="1:8" ht="14.25" x14ac:dyDescent="0.2">
      <c r="A81" s="111" t="s">
        <v>329</v>
      </c>
      <c r="B81" s="445"/>
      <c r="C81" s="79" t="e">
        <f t="shared" si="3"/>
        <v>#DIV/0!</v>
      </c>
      <c r="D81" s="206"/>
      <c r="E81" s="79" t="e">
        <f t="shared" si="4"/>
        <v>#DIV/0!</v>
      </c>
      <c r="F81" s="445"/>
      <c r="G81" s="79" t="e">
        <f t="shared" si="5"/>
        <v>#DIV/0!</v>
      </c>
    </row>
    <row r="82" spans="1:8" ht="15.75" thickBot="1" x14ac:dyDescent="0.25">
      <c r="A82" s="299" t="s">
        <v>461</v>
      </c>
      <c r="B82" s="301"/>
      <c r="C82" s="79" t="e">
        <f t="shared" ref="C82" si="6">B82/B$83*100</f>
        <v>#DIV/0!</v>
      </c>
      <c r="D82" s="206"/>
      <c r="E82" s="79" t="e">
        <f t="shared" ref="E82" si="7">D82/D$83*100</f>
        <v>#DIV/0!</v>
      </c>
      <c r="F82" s="108"/>
      <c r="G82" s="79" t="e">
        <f t="shared" ref="G82" si="8">F82/F$83*100</f>
        <v>#DIV/0!</v>
      </c>
      <c r="H82" s="314"/>
    </row>
    <row r="83" spans="1:8" ht="16.5" thickBot="1" x14ac:dyDescent="0.3">
      <c r="A83" s="622" t="s">
        <v>283</v>
      </c>
      <c r="B83" s="623">
        <f>SUM(B18:B82)</f>
        <v>0</v>
      </c>
      <c r="C83" s="641"/>
      <c r="D83" s="623">
        <f>SUM(D18:D82)</f>
        <v>0</v>
      </c>
      <c r="E83" s="643"/>
      <c r="F83" s="623">
        <f>SUM(F18:F82)</f>
        <v>0</v>
      </c>
      <c r="G83" s="644"/>
    </row>
    <row r="84" spans="1:8" ht="16.5" thickBot="1" x14ac:dyDescent="0.3">
      <c r="A84" s="306" t="s">
        <v>282</v>
      </c>
      <c r="B84" s="307">
        <f>SUM('Plan2 - UTI'!D34:D37)</f>
        <v>0</v>
      </c>
      <c r="C84" s="31"/>
      <c r="D84" s="308">
        <f>'Plan2 - UTI'!D38</f>
        <v>0</v>
      </c>
      <c r="E84" s="200"/>
      <c r="F84" s="307">
        <f>'Plan2 - UTI'!D39</f>
        <v>0</v>
      </c>
    </row>
    <row r="85" spans="1:8" ht="16.5" thickBot="1" x14ac:dyDescent="0.3">
      <c r="A85" s="201"/>
      <c r="B85" s="202"/>
      <c r="C85" s="31"/>
      <c r="D85" s="203"/>
      <c r="E85" s="200"/>
      <c r="F85" s="27"/>
      <c r="G85" s="31"/>
    </row>
    <row r="86" spans="1:8" ht="16.5" thickBot="1" x14ac:dyDescent="0.3">
      <c r="A86" s="597" t="s">
        <v>39</v>
      </c>
      <c r="B86" s="598" t="s">
        <v>79</v>
      </c>
      <c r="C86" s="599"/>
      <c r="D86" s="600" t="s">
        <v>88</v>
      </c>
      <c r="E86" s="601"/>
      <c r="F86" s="598" t="s">
        <v>189</v>
      </c>
      <c r="G86" s="608"/>
    </row>
    <row r="87" spans="1:8" ht="45.75" thickBot="1" x14ac:dyDescent="0.25">
      <c r="A87" s="114" t="s">
        <v>235</v>
      </c>
      <c r="B87" s="115" t="s">
        <v>281</v>
      </c>
      <c r="C87" s="115" t="s">
        <v>237</v>
      </c>
      <c r="D87" s="115" t="s">
        <v>281</v>
      </c>
      <c r="E87" s="115" t="s">
        <v>237</v>
      </c>
      <c r="F87" s="115" t="s">
        <v>281</v>
      </c>
      <c r="G87" s="115" t="s">
        <v>237</v>
      </c>
    </row>
    <row r="88" spans="1:8" ht="15" x14ac:dyDescent="0.2">
      <c r="A88" s="111" t="s">
        <v>258</v>
      </c>
      <c r="B88" s="300"/>
      <c r="C88" s="79" t="e">
        <f t="shared" ref="C88:C93" si="9">B88/B$153*100</f>
        <v>#DIV/0!</v>
      </c>
      <c r="D88" s="108"/>
      <c r="E88" s="79" t="e">
        <f t="shared" ref="E88:E93" si="10">D88/D$153*100</f>
        <v>#DIV/0!</v>
      </c>
      <c r="F88" s="108"/>
      <c r="G88" s="79" t="e">
        <f t="shared" ref="G88:G93" si="11">F88/F$153*100</f>
        <v>#DIV/0!</v>
      </c>
    </row>
    <row r="89" spans="1:8" ht="15" x14ac:dyDescent="0.2">
      <c r="A89" s="111" t="s">
        <v>297</v>
      </c>
      <c r="B89" s="443"/>
      <c r="C89" s="79" t="e">
        <f t="shared" si="9"/>
        <v>#DIV/0!</v>
      </c>
      <c r="D89" s="108"/>
      <c r="E89" s="79" t="e">
        <f t="shared" si="10"/>
        <v>#DIV/0!</v>
      </c>
      <c r="F89" s="108"/>
      <c r="G89" s="79" t="e">
        <f t="shared" si="11"/>
        <v>#DIV/0!</v>
      </c>
    </row>
    <row r="90" spans="1:8" ht="15" x14ac:dyDescent="0.2">
      <c r="A90" s="297" t="s">
        <v>307</v>
      </c>
      <c r="B90" s="443"/>
      <c r="C90" s="79" t="e">
        <f t="shared" si="9"/>
        <v>#DIV/0!</v>
      </c>
      <c r="D90" s="108"/>
      <c r="E90" s="79" t="e">
        <f t="shared" si="10"/>
        <v>#DIV/0!</v>
      </c>
      <c r="F90" s="108"/>
      <c r="G90" s="79" t="e">
        <f t="shared" si="11"/>
        <v>#DIV/0!</v>
      </c>
    </row>
    <row r="91" spans="1:8" ht="15" x14ac:dyDescent="0.2">
      <c r="A91" s="111" t="s">
        <v>356</v>
      </c>
      <c r="B91" s="443"/>
      <c r="C91" s="79" t="e">
        <f t="shared" si="9"/>
        <v>#DIV/0!</v>
      </c>
      <c r="D91" s="108"/>
      <c r="E91" s="79" t="e">
        <f t="shared" si="10"/>
        <v>#DIV/0!</v>
      </c>
      <c r="F91" s="108"/>
      <c r="G91" s="79" t="e">
        <f t="shared" si="11"/>
        <v>#DIV/0!</v>
      </c>
    </row>
    <row r="92" spans="1:8" ht="15" x14ac:dyDescent="0.2">
      <c r="A92" s="432" t="s">
        <v>357</v>
      </c>
      <c r="B92" s="443"/>
      <c r="C92" s="79" t="e">
        <f t="shared" si="9"/>
        <v>#DIV/0!</v>
      </c>
      <c r="D92" s="108"/>
      <c r="E92" s="79" t="e">
        <f t="shared" si="10"/>
        <v>#DIV/0!</v>
      </c>
      <c r="F92" s="108"/>
      <c r="G92" s="79" t="e">
        <f t="shared" si="11"/>
        <v>#DIV/0!</v>
      </c>
    </row>
    <row r="93" spans="1:8" ht="15" x14ac:dyDescent="0.2">
      <c r="A93" s="432" t="s">
        <v>358</v>
      </c>
      <c r="B93" s="443"/>
      <c r="C93" s="79" t="e">
        <f t="shared" si="9"/>
        <v>#DIV/0!</v>
      </c>
      <c r="D93" s="108"/>
      <c r="E93" s="79" t="e">
        <f t="shared" si="10"/>
        <v>#DIV/0!</v>
      </c>
      <c r="F93" s="108"/>
      <c r="G93" s="79" t="e">
        <f t="shared" si="11"/>
        <v>#DIV/0!</v>
      </c>
    </row>
    <row r="94" spans="1:8" ht="15" x14ac:dyDescent="0.25">
      <c r="A94" s="245" t="s">
        <v>275</v>
      </c>
      <c r="B94" s="443"/>
      <c r="C94" s="79" t="e">
        <f t="shared" ref="C94:C116" si="12">B94/B$153*100</f>
        <v>#DIV/0!</v>
      </c>
      <c r="D94" s="108"/>
      <c r="E94" s="79" t="e">
        <f t="shared" ref="E94:E116" si="13">D94/D$153*100</f>
        <v>#DIV/0!</v>
      </c>
      <c r="F94" s="108"/>
      <c r="G94" s="79" t="e">
        <f t="shared" ref="G94:G116" si="14">F94/F$153*100</f>
        <v>#DIV/0!</v>
      </c>
    </row>
    <row r="95" spans="1:8" ht="15" x14ac:dyDescent="0.25">
      <c r="A95" s="245" t="s">
        <v>271</v>
      </c>
      <c r="B95" s="443"/>
      <c r="C95" s="79" t="e">
        <f t="shared" si="12"/>
        <v>#DIV/0!</v>
      </c>
      <c r="D95" s="108"/>
      <c r="E95" s="79" t="e">
        <f t="shared" si="13"/>
        <v>#DIV/0!</v>
      </c>
      <c r="F95" s="108"/>
      <c r="G95" s="79" t="e">
        <f t="shared" si="14"/>
        <v>#DIV/0!</v>
      </c>
    </row>
    <row r="96" spans="1:8" ht="15" x14ac:dyDescent="0.25">
      <c r="A96" s="245" t="s">
        <v>272</v>
      </c>
      <c r="B96" s="443"/>
      <c r="C96" s="79" t="e">
        <f t="shared" si="12"/>
        <v>#DIV/0!</v>
      </c>
      <c r="D96" s="108"/>
      <c r="E96" s="79" t="e">
        <f t="shared" si="13"/>
        <v>#DIV/0!</v>
      </c>
      <c r="F96" s="108"/>
      <c r="G96" s="79" t="e">
        <f t="shared" si="14"/>
        <v>#DIV/0!</v>
      </c>
    </row>
    <row r="97" spans="1:7" ht="15" x14ac:dyDescent="0.25">
      <c r="A97" s="295" t="s">
        <v>308</v>
      </c>
      <c r="B97" s="443"/>
      <c r="C97" s="79" t="e">
        <f t="shared" si="12"/>
        <v>#DIV/0!</v>
      </c>
      <c r="D97" s="108"/>
      <c r="E97" s="79" t="e">
        <f t="shared" si="13"/>
        <v>#DIV/0!</v>
      </c>
      <c r="F97" s="108"/>
      <c r="G97" s="79" t="e">
        <f t="shared" si="14"/>
        <v>#DIV/0!</v>
      </c>
    </row>
    <row r="98" spans="1:7" ht="15" x14ac:dyDescent="0.25">
      <c r="A98" s="245" t="s">
        <v>354</v>
      </c>
      <c r="B98" s="443"/>
      <c r="C98" s="79" t="e">
        <f t="shared" si="12"/>
        <v>#DIV/0!</v>
      </c>
      <c r="D98" s="108"/>
      <c r="E98" s="79" t="e">
        <f t="shared" si="13"/>
        <v>#DIV/0!</v>
      </c>
      <c r="F98" s="108"/>
      <c r="G98" s="79" t="e">
        <f t="shared" si="14"/>
        <v>#DIV/0!</v>
      </c>
    </row>
    <row r="99" spans="1:7" ht="15" x14ac:dyDescent="0.25">
      <c r="A99" s="454" t="s">
        <v>402</v>
      </c>
      <c r="B99" s="443"/>
      <c r="C99" s="79" t="e">
        <f t="shared" si="12"/>
        <v>#DIV/0!</v>
      </c>
      <c r="D99" s="108"/>
      <c r="E99" s="79" t="e">
        <f t="shared" si="13"/>
        <v>#DIV/0!</v>
      </c>
      <c r="F99" s="108"/>
      <c r="G99" s="79" t="e">
        <f t="shared" si="14"/>
        <v>#DIV/0!</v>
      </c>
    </row>
    <row r="100" spans="1:7" ht="15" x14ac:dyDescent="0.25">
      <c r="A100" s="454" t="s">
        <v>403</v>
      </c>
      <c r="B100" s="443"/>
      <c r="C100" s="79" t="e">
        <f t="shared" si="12"/>
        <v>#DIV/0!</v>
      </c>
      <c r="D100" s="108"/>
      <c r="E100" s="79" t="e">
        <f t="shared" si="13"/>
        <v>#DIV/0!</v>
      </c>
      <c r="F100" s="108"/>
      <c r="G100" s="79" t="e">
        <f t="shared" si="14"/>
        <v>#DIV/0!</v>
      </c>
    </row>
    <row r="101" spans="1:7" ht="15" x14ac:dyDescent="0.2">
      <c r="A101" s="111" t="s">
        <v>247</v>
      </c>
      <c r="B101" s="443"/>
      <c r="C101" s="79" t="e">
        <f t="shared" si="12"/>
        <v>#DIV/0!</v>
      </c>
      <c r="D101" s="108"/>
      <c r="E101" s="79" t="e">
        <f t="shared" si="13"/>
        <v>#DIV/0!</v>
      </c>
      <c r="F101" s="108"/>
      <c r="G101" s="79" t="e">
        <f t="shared" si="14"/>
        <v>#DIV/0!</v>
      </c>
    </row>
    <row r="102" spans="1:7" ht="15" x14ac:dyDescent="0.2">
      <c r="A102" s="111" t="s">
        <v>248</v>
      </c>
      <c r="B102" s="443"/>
      <c r="C102" s="79" t="e">
        <f t="shared" si="12"/>
        <v>#DIV/0!</v>
      </c>
      <c r="D102" s="108"/>
      <c r="E102" s="79" t="e">
        <f t="shared" si="13"/>
        <v>#DIV/0!</v>
      </c>
      <c r="F102" s="108"/>
      <c r="G102" s="79" t="e">
        <f t="shared" si="14"/>
        <v>#DIV/0!</v>
      </c>
    </row>
    <row r="103" spans="1:7" ht="15" x14ac:dyDescent="0.2">
      <c r="A103" s="111" t="s">
        <v>246</v>
      </c>
      <c r="B103" s="443"/>
      <c r="C103" s="79" t="e">
        <f t="shared" si="12"/>
        <v>#DIV/0!</v>
      </c>
      <c r="D103" s="108"/>
      <c r="E103" s="79" t="e">
        <f t="shared" si="13"/>
        <v>#DIV/0!</v>
      </c>
      <c r="F103" s="108"/>
      <c r="G103" s="79" t="e">
        <f t="shared" si="14"/>
        <v>#DIV/0!</v>
      </c>
    </row>
    <row r="104" spans="1:7" ht="15" x14ac:dyDescent="0.2">
      <c r="A104" s="111" t="s">
        <v>249</v>
      </c>
      <c r="B104" s="443"/>
      <c r="C104" s="79" t="e">
        <f t="shared" si="12"/>
        <v>#DIV/0!</v>
      </c>
      <c r="D104" s="108"/>
      <c r="E104" s="79" t="e">
        <f t="shared" si="13"/>
        <v>#DIV/0!</v>
      </c>
      <c r="F104" s="108"/>
      <c r="G104" s="79" t="e">
        <f t="shared" si="14"/>
        <v>#DIV/0!</v>
      </c>
    </row>
    <row r="105" spans="1:7" ht="15" x14ac:dyDescent="0.2">
      <c r="A105" s="111" t="s">
        <v>330</v>
      </c>
      <c r="B105" s="443"/>
      <c r="C105" s="79" t="e">
        <f t="shared" si="12"/>
        <v>#DIV/0!</v>
      </c>
      <c r="D105" s="108"/>
      <c r="E105" s="79" t="e">
        <f t="shared" si="13"/>
        <v>#DIV/0!</v>
      </c>
      <c r="F105" s="108"/>
      <c r="G105" s="79" t="e">
        <f t="shared" si="14"/>
        <v>#DIV/0!</v>
      </c>
    </row>
    <row r="106" spans="1:7" ht="15" x14ac:dyDescent="0.2">
      <c r="A106" s="111" t="s">
        <v>331</v>
      </c>
      <c r="B106" s="443"/>
      <c r="C106" s="79" t="e">
        <f t="shared" si="12"/>
        <v>#DIV/0!</v>
      </c>
      <c r="D106" s="108"/>
      <c r="E106" s="79" t="e">
        <f t="shared" si="13"/>
        <v>#DIV/0!</v>
      </c>
      <c r="F106" s="108"/>
      <c r="G106" s="79" t="e">
        <f t="shared" si="14"/>
        <v>#DIV/0!</v>
      </c>
    </row>
    <row r="107" spans="1:7" ht="15" x14ac:dyDescent="0.2">
      <c r="A107" s="111" t="s">
        <v>274</v>
      </c>
      <c r="B107" s="443"/>
      <c r="C107" s="79" t="e">
        <f t="shared" si="12"/>
        <v>#DIV/0!</v>
      </c>
      <c r="D107" s="108"/>
      <c r="E107" s="79" t="e">
        <f t="shared" si="13"/>
        <v>#DIV/0!</v>
      </c>
      <c r="F107" s="108"/>
      <c r="G107" s="79" t="e">
        <f t="shared" si="14"/>
        <v>#DIV/0!</v>
      </c>
    </row>
    <row r="108" spans="1:7" ht="15" x14ac:dyDescent="0.2">
      <c r="A108" s="111" t="s">
        <v>306</v>
      </c>
      <c r="B108" s="108"/>
      <c r="C108" s="79" t="e">
        <f t="shared" si="12"/>
        <v>#DIV/0!</v>
      </c>
      <c r="D108" s="108"/>
      <c r="E108" s="79" t="e">
        <f t="shared" si="13"/>
        <v>#DIV/0!</v>
      </c>
      <c r="F108" s="108"/>
      <c r="G108" s="79" t="e">
        <f t="shared" si="14"/>
        <v>#DIV/0!</v>
      </c>
    </row>
    <row r="109" spans="1:7" ht="15" x14ac:dyDescent="0.2">
      <c r="A109" s="111" t="s">
        <v>273</v>
      </c>
      <c r="B109" s="108"/>
      <c r="C109" s="79" t="e">
        <f t="shared" si="12"/>
        <v>#DIV/0!</v>
      </c>
      <c r="D109" s="108"/>
      <c r="E109" s="79" t="e">
        <f t="shared" si="13"/>
        <v>#DIV/0!</v>
      </c>
      <c r="F109" s="108"/>
      <c r="G109" s="79" t="e">
        <f t="shared" si="14"/>
        <v>#DIV/0!</v>
      </c>
    </row>
    <row r="110" spans="1:7" ht="15" x14ac:dyDescent="0.2">
      <c r="A110" s="296" t="s">
        <v>309</v>
      </c>
      <c r="B110" s="108"/>
      <c r="C110" s="79" t="e">
        <f t="shared" si="12"/>
        <v>#DIV/0!</v>
      </c>
      <c r="D110" s="108"/>
      <c r="E110" s="79" t="e">
        <f t="shared" si="13"/>
        <v>#DIV/0!</v>
      </c>
      <c r="F110" s="108"/>
      <c r="G110" s="79" t="e">
        <f t="shared" si="14"/>
        <v>#DIV/0!</v>
      </c>
    </row>
    <row r="111" spans="1:7" ht="15" x14ac:dyDescent="0.2">
      <c r="A111" s="296" t="s">
        <v>310</v>
      </c>
      <c r="B111" s="108"/>
      <c r="C111" s="79" t="e">
        <f t="shared" si="12"/>
        <v>#DIV/0!</v>
      </c>
      <c r="D111" s="108"/>
      <c r="E111" s="79" t="e">
        <f t="shared" si="13"/>
        <v>#DIV/0!</v>
      </c>
      <c r="F111" s="108"/>
      <c r="G111" s="79" t="e">
        <f t="shared" si="14"/>
        <v>#DIV/0!</v>
      </c>
    </row>
    <row r="112" spans="1:7" ht="15" x14ac:dyDescent="0.25">
      <c r="A112" s="454" t="s">
        <v>394</v>
      </c>
      <c r="B112" s="108"/>
      <c r="C112" s="79" t="e">
        <f t="shared" si="12"/>
        <v>#DIV/0!</v>
      </c>
      <c r="D112" s="108"/>
      <c r="E112" s="79" t="e">
        <f t="shared" si="13"/>
        <v>#DIV/0!</v>
      </c>
      <c r="F112" s="108"/>
      <c r="G112" s="79" t="e">
        <f t="shared" si="14"/>
        <v>#DIV/0!</v>
      </c>
    </row>
    <row r="113" spans="1:7" ht="15" x14ac:dyDescent="0.2">
      <c r="A113" s="111" t="s">
        <v>395</v>
      </c>
      <c r="B113" s="108"/>
      <c r="C113" s="79" t="e">
        <f t="shared" si="12"/>
        <v>#DIV/0!</v>
      </c>
      <c r="D113" s="108"/>
      <c r="E113" s="79" t="e">
        <f t="shared" si="13"/>
        <v>#DIV/0!</v>
      </c>
      <c r="F113" s="108"/>
      <c r="G113" s="79" t="e">
        <f t="shared" si="14"/>
        <v>#DIV/0!</v>
      </c>
    </row>
    <row r="114" spans="1:7" ht="15" x14ac:dyDescent="0.2">
      <c r="A114" s="111" t="s">
        <v>404</v>
      </c>
      <c r="B114" s="108"/>
      <c r="C114" s="79" t="e">
        <f t="shared" si="12"/>
        <v>#DIV/0!</v>
      </c>
      <c r="D114" s="108"/>
      <c r="E114" s="79" t="e">
        <f t="shared" si="13"/>
        <v>#DIV/0!</v>
      </c>
      <c r="F114" s="108"/>
      <c r="G114" s="79" t="e">
        <f t="shared" si="14"/>
        <v>#DIV/0!</v>
      </c>
    </row>
    <row r="115" spans="1:7" ht="15" x14ac:dyDescent="0.2">
      <c r="A115" s="112" t="s">
        <v>405</v>
      </c>
      <c r="B115" s="108"/>
      <c r="C115" s="79" t="e">
        <f t="shared" si="12"/>
        <v>#DIV/0!</v>
      </c>
      <c r="D115" s="108"/>
      <c r="E115" s="79" t="e">
        <f t="shared" si="13"/>
        <v>#DIV/0!</v>
      </c>
      <c r="F115" s="108"/>
      <c r="G115" s="79" t="e">
        <f t="shared" si="14"/>
        <v>#DIV/0!</v>
      </c>
    </row>
    <row r="116" spans="1:7" ht="15" x14ac:dyDescent="0.2">
      <c r="A116" s="112" t="s">
        <v>406</v>
      </c>
      <c r="B116" s="108"/>
      <c r="C116" s="79" t="e">
        <f t="shared" si="12"/>
        <v>#DIV/0!</v>
      </c>
      <c r="D116" s="108"/>
      <c r="E116" s="79" t="e">
        <f t="shared" si="13"/>
        <v>#DIV/0!</v>
      </c>
      <c r="F116" s="108"/>
      <c r="G116" s="79" t="e">
        <f t="shared" si="14"/>
        <v>#DIV/0!</v>
      </c>
    </row>
    <row r="117" spans="1:7" ht="15" x14ac:dyDescent="0.2">
      <c r="A117" s="296" t="s">
        <v>407</v>
      </c>
      <c r="B117" s="108"/>
      <c r="C117" s="79" t="e">
        <f t="shared" ref="C117:C152" si="15">B117/B$153*100</f>
        <v>#DIV/0!</v>
      </c>
      <c r="D117" s="108"/>
      <c r="E117" s="79" t="e">
        <f t="shared" ref="E117:E152" si="16">D117/D$153*100</f>
        <v>#DIV/0!</v>
      </c>
      <c r="F117" s="108"/>
      <c r="G117" s="79" t="e">
        <f t="shared" ref="G117:G152" si="17">F117/F$153*100</f>
        <v>#DIV/0!</v>
      </c>
    </row>
    <row r="118" spans="1:7" ht="15" x14ac:dyDescent="0.2">
      <c r="A118" s="296" t="s">
        <v>408</v>
      </c>
      <c r="B118" s="108"/>
      <c r="C118" s="79" t="e">
        <f t="shared" si="15"/>
        <v>#DIV/0!</v>
      </c>
      <c r="D118" s="108"/>
      <c r="E118" s="79" t="e">
        <f t="shared" si="16"/>
        <v>#DIV/0!</v>
      </c>
      <c r="F118" s="108"/>
      <c r="G118" s="79" t="e">
        <f t="shared" si="17"/>
        <v>#DIV/0!</v>
      </c>
    </row>
    <row r="119" spans="1:7" ht="15" x14ac:dyDescent="0.2">
      <c r="A119" s="112" t="s">
        <v>410</v>
      </c>
      <c r="B119" s="108"/>
      <c r="C119" s="79" t="e">
        <f t="shared" si="15"/>
        <v>#DIV/0!</v>
      </c>
      <c r="D119" s="108"/>
      <c r="E119" s="79" t="e">
        <f t="shared" si="16"/>
        <v>#DIV/0!</v>
      </c>
      <c r="F119" s="108"/>
      <c r="G119" s="79" t="e">
        <f t="shared" si="17"/>
        <v>#DIV/0!</v>
      </c>
    </row>
    <row r="120" spans="1:7" ht="15" x14ac:dyDescent="0.2">
      <c r="A120" s="112" t="s">
        <v>409</v>
      </c>
      <c r="B120" s="108"/>
      <c r="C120" s="79" t="e">
        <f t="shared" si="15"/>
        <v>#DIV/0!</v>
      </c>
      <c r="D120" s="108"/>
      <c r="E120" s="79" t="e">
        <f t="shared" si="16"/>
        <v>#DIV/0!</v>
      </c>
      <c r="F120" s="108"/>
      <c r="G120" s="79" t="e">
        <f t="shared" si="17"/>
        <v>#DIV/0!</v>
      </c>
    </row>
    <row r="121" spans="1:7" ht="15" x14ac:dyDescent="0.2">
      <c r="A121" s="111" t="s">
        <v>415</v>
      </c>
      <c r="B121" s="108"/>
      <c r="C121" s="79" t="e">
        <f t="shared" si="15"/>
        <v>#DIV/0!</v>
      </c>
      <c r="D121" s="108"/>
      <c r="E121" s="79" t="e">
        <f t="shared" si="16"/>
        <v>#DIV/0!</v>
      </c>
      <c r="F121" s="108"/>
      <c r="G121" s="79" t="e">
        <f t="shared" si="17"/>
        <v>#DIV/0!</v>
      </c>
    </row>
    <row r="122" spans="1:7" ht="15" x14ac:dyDescent="0.2">
      <c r="A122" s="111" t="s">
        <v>416</v>
      </c>
      <c r="B122" s="108"/>
      <c r="C122" s="79" t="e">
        <f t="shared" si="15"/>
        <v>#DIV/0!</v>
      </c>
      <c r="D122" s="108"/>
      <c r="E122" s="79" t="e">
        <f t="shared" si="16"/>
        <v>#DIV/0!</v>
      </c>
      <c r="F122" s="108"/>
      <c r="G122" s="79" t="e">
        <f t="shared" si="17"/>
        <v>#DIV/0!</v>
      </c>
    </row>
    <row r="123" spans="1:7" ht="15" x14ac:dyDescent="0.2">
      <c r="A123" s="111" t="s">
        <v>417</v>
      </c>
      <c r="B123" s="108"/>
      <c r="C123" s="79" t="e">
        <f t="shared" si="15"/>
        <v>#DIV/0!</v>
      </c>
      <c r="D123" s="108"/>
      <c r="E123" s="79" t="e">
        <f t="shared" si="16"/>
        <v>#DIV/0!</v>
      </c>
      <c r="F123" s="108"/>
      <c r="G123" s="79" t="e">
        <f t="shared" si="17"/>
        <v>#DIV/0!</v>
      </c>
    </row>
    <row r="124" spans="1:7" ht="15" x14ac:dyDescent="0.2">
      <c r="A124" s="297" t="s">
        <v>418</v>
      </c>
      <c r="B124" s="108"/>
      <c r="C124" s="79" t="e">
        <f t="shared" si="15"/>
        <v>#DIV/0!</v>
      </c>
      <c r="D124" s="108"/>
      <c r="E124" s="79" t="e">
        <f t="shared" si="16"/>
        <v>#DIV/0!</v>
      </c>
      <c r="F124" s="109"/>
      <c r="G124" s="79" t="e">
        <f t="shared" si="17"/>
        <v>#DIV/0!</v>
      </c>
    </row>
    <row r="125" spans="1:7" ht="15" x14ac:dyDescent="0.2">
      <c r="A125" s="296" t="s">
        <v>420</v>
      </c>
      <c r="B125" s="108"/>
      <c r="C125" s="79" t="e">
        <f t="shared" si="15"/>
        <v>#DIV/0!</v>
      </c>
      <c r="D125" s="108"/>
      <c r="E125" s="79" t="e">
        <f t="shared" si="16"/>
        <v>#DIV/0!</v>
      </c>
      <c r="F125" s="109"/>
      <c r="G125" s="79" t="e">
        <f t="shared" si="17"/>
        <v>#DIV/0!</v>
      </c>
    </row>
    <row r="126" spans="1:7" ht="15" x14ac:dyDescent="0.2">
      <c r="A126" s="111" t="s">
        <v>419</v>
      </c>
      <c r="B126" s="108"/>
      <c r="C126" s="79" t="e">
        <f t="shared" si="15"/>
        <v>#DIV/0!</v>
      </c>
      <c r="D126" s="108"/>
      <c r="E126" s="79" t="e">
        <f t="shared" si="16"/>
        <v>#DIV/0!</v>
      </c>
      <c r="F126" s="108"/>
      <c r="G126" s="79" t="e">
        <f t="shared" si="17"/>
        <v>#DIV/0!</v>
      </c>
    </row>
    <row r="127" spans="1:7" ht="15" x14ac:dyDescent="0.2">
      <c r="A127" s="111" t="s">
        <v>421</v>
      </c>
      <c r="B127" s="108"/>
      <c r="C127" s="79" t="e">
        <f t="shared" si="15"/>
        <v>#DIV/0!</v>
      </c>
      <c r="D127" s="108"/>
      <c r="E127" s="79" t="e">
        <f t="shared" si="16"/>
        <v>#DIV/0!</v>
      </c>
      <c r="F127" s="108"/>
      <c r="G127" s="79" t="e">
        <f t="shared" si="17"/>
        <v>#DIV/0!</v>
      </c>
    </row>
    <row r="128" spans="1:7" ht="15" x14ac:dyDescent="0.2">
      <c r="A128" s="431" t="s">
        <v>468</v>
      </c>
      <c r="B128" s="108"/>
      <c r="C128" s="79" t="e">
        <f t="shared" si="15"/>
        <v>#DIV/0!</v>
      </c>
      <c r="D128" s="108"/>
      <c r="E128" s="79" t="e">
        <f t="shared" si="16"/>
        <v>#DIV/0!</v>
      </c>
      <c r="F128" s="108"/>
      <c r="G128" s="79" t="e">
        <f t="shared" si="17"/>
        <v>#DIV/0!</v>
      </c>
    </row>
    <row r="129" spans="1:7" ht="15" x14ac:dyDescent="0.25">
      <c r="A129" s="245" t="s">
        <v>469</v>
      </c>
      <c r="B129" s="108"/>
      <c r="C129" s="79" t="e">
        <f t="shared" si="15"/>
        <v>#DIV/0!</v>
      </c>
      <c r="D129" s="108"/>
      <c r="E129" s="79" t="e">
        <f t="shared" si="16"/>
        <v>#DIV/0!</v>
      </c>
      <c r="F129" s="108"/>
      <c r="G129" s="79" t="e">
        <f t="shared" si="17"/>
        <v>#DIV/0!</v>
      </c>
    </row>
    <row r="130" spans="1:7" ht="15" x14ac:dyDescent="0.25">
      <c r="A130" s="245" t="s">
        <v>470</v>
      </c>
      <c r="B130" s="108"/>
      <c r="C130" s="79" t="e">
        <f t="shared" si="15"/>
        <v>#DIV/0!</v>
      </c>
      <c r="D130" s="108"/>
      <c r="E130" s="79" t="e">
        <f t="shared" si="16"/>
        <v>#DIV/0!</v>
      </c>
      <c r="F130" s="108"/>
      <c r="G130" s="79" t="e">
        <f t="shared" si="17"/>
        <v>#DIV/0!</v>
      </c>
    </row>
    <row r="131" spans="1:7" ht="15" x14ac:dyDescent="0.25">
      <c r="A131" s="295" t="s">
        <v>359</v>
      </c>
      <c r="B131" s="108"/>
      <c r="C131" s="79" t="e">
        <f t="shared" si="15"/>
        <v>#DIV/0!</v>
      </c>
      <c r="D131" s="108"/>
      <c r="E131" s="79" t="e">
        <f t="shared" si="16"/>
        <v>#DIV/0!</v>
      </c>
      <c r="F131" s="108"/>
      <c r="G131" s="79" t="e">
        <f t="shared" si="17"/>
        <v>#DIV/0!</v>
      </c>
    </row>
    <row r="132" spans="1:7" ht="15" x14ac:dyDescent="0.25">
      <c r="A132" s="454" t="s">
        <v>411</v>
      </c>
      <c r="B132" s="108"/>
      <c r="C132" s="79" t="e">
        <f t="shared" si="15"/>
        <v>#DIV/0!</v>
      </c>
      <c r="D132" s="108"/>
      <c r="E132" s="79" t="e">
        <f t="shared" si="16"/>
        <v>#DIV/0!</v>
      </c>
      <c r="F132" s="108"/>
      <c r="G132" s="79" t="e">
        <f t="shared" si="17"/>
        <v>#DIV/0!</v>
      </c>
    </row>
    <row r="133" spans="1:7" ht="15" x14ac:dyDescent="0.2">
      <c r="A133" s="111" t="s">
        <v>412</v>
      </c>
      <c r="B133" s="108"/>
      <c r="C133" s="79" t="e">
        <f t="shared" si="15"/>
        <v>#DIV/0!</v>
      </c>
      <c r="D133" s="108"/>
      <c r="E133" s="79" t="e">
        <f t="shared" si="16"/>
        <v>#DIV/0!</v>
      </c>
      <c r="F133" s="108"/>
      <c r="G133" s="79" t="e">
        <f t="shared" si="17"/>
        <v>#DIV/0!</v>
      </c>
    </row>
    <row r="134" spans="1:7" ht="15" x14ac:dyDescent="0.2">
      <c r="A134" s="111" t="s">
        <v>265</v>
      </c>
      <c r="B134" s="108"/>
      <c r="C134" s="79" t="e">
        <f t="shared" si="15"/>
        <v>#DIV/0!</v>
      </c>
      <c r="D134" s="108"/>
      <c r="E134" s="79" t="e">
        <f t="shared" si="16"/>
        <v>#DIV/0!</v>
      </c>
      <c r="F134" s="108"/>
      <c r="G134" s="79" t="e">
        <f t="shared" si="17"/>
        <v>#DIV/0!</v>
      </c>
    </row>
    <row r="135" spans="1:7" ht="15" x14ac:dyDescent="0.2">
      <c r="A135" s="111" t="s">
        <v>266</v>
      </c>
      <c r="B135" s="108"/>
      <c r="C135" s="79" t="e">
        <f t="shared" si="15"/>
        <v>#DIV/0!</v>
      </c>
      <c r="D135" s="108"/>
      <c r="E135" s="79" t="e">
        <f t="shared" si="16"/>
        <v>#DIV/0!</v>
      </c>
      <c r="F135" s="108"/>
      <c r="G135" s="79" t="e">
        <f t="shared" si="17"/>
        <v>#DIV/0!</v>
      </c>
    </row>
    <row r="136" spans="1:7" ht="15" x14ac:dyDescent="0.2">
      <c r="A136" s="297" t="s">
        <v>311</v>
      </c>
      <c r="B136" s="108"/>
      <c r="C136" s="79" t="e">
        <f t="shared" si="15"/>
        <v>#DIV/0!</v>
      </c>
      <c r="D136" s="108"/>
      <c r="E136" s="79" t="e">
        <f t="shared" si="16"/>
        <v>#DIV/0!</v>
      </c>
      <c r="F136" s="108"/>
      <c r="G136" s="79" t="e">
        <f t="shared" si="17"/>
        <v>#DIV/0!</v>
      </c>
    </row>
    <row r="137" spans="1:7" ht="15" x14ac:dyDescent="0.2">
      <c r="A137" s="111" t="s">
        <v>267</v>
      </c>
      <c r="B137" s="108"/>
      <c r="C137" s="79" t="e">
        <f t="shared" si="15"/>
        <v>#DIV/0!</v>
      </c>
      <c r="D137" s="108"/>
      <c r="E137" s="79" t="e">
        <f t="shared" si="16"/>
        <v>#DIV/0!</v>
      </c>
      <c r="F137" s="108"/>
      <c r="G137" s="79" t="e">
        <f t="shared" si="17"/>
        <v>#DIV/0!</v>
      </c>
    </row>
    <row r="138" spans="1:7" ht="15" x14ac:dyDescent="0.2">
      <c r="A138" s="111" t="s">
        <v>268</v>
      </c>
      <c r="B138" s="108"/>
      <c r="C138" s="79" t="e">
        <f t="shared" si="15"/>
        <v>#DIV/0!</v>
      </c>
      <c r="D138" s="108"/>
      <c r="E138" s="79" t="e">
        <f t="shared" si="16"/>
        <v>#DIV/0!</v>
      </c>
      <c r="F138" s="108"/>
      <c r="G138" s="79" t="e">
        <f t="shared" si="17"/>
        <v>#DIV/0!</v>
      </c>
    </row>
    <row r="139" spans="1:7" ht="15" x14ac:dyDescent="0.2">
      <c r="A139" s="111" t="s">
        <v>269</v>
      </c>
      <c r="B139" s="108"/>
      <c r="C139" s="79" t="e">
        <f t="shared" si="15"/>
        <v>#DIV/0!</v>
      </c>
      <c r="D139" s="108"/>
      <c r="E139" s="79" t="e">
        <f t="shared" si="16"/>
        <v>#DIV/0!</v>
      </c>
      <c r="F139" s="108"/>
      <c r="G139" s="79" t="e">
        <f t="shared" si="17"/>
        <v>#DIV/0!</v>
      </c>
    </row>
    <row r="140" spans="1:7" ht="15" x14ac:dyDescent="0.2">
      <c r="A140" s="111" t="s">
        <v>296</v>
      </c>
      <c r="B140" s="108"/>
      <c r="C140" s="79" t="e">
        <f t="shared" si="15"/>
        <v>#DIV/0!</v>
      </c>
      <c r="D140" s="108"/>
      <c r="E140" s="79" t="e">
        <f t="shared" si="16"/>
        <v>#DIV/0!</v>
      </c>
      <c r="F140" s="108"/>
      <c r="G140" s="79" t="e">
        <f t="shared" si="17"/>
        <v>#DIV/0!</v>
      </c>
    </row>
    <row r="141" spans="1:7" ht="15" x14ac:dyDescent="0.25">
      <c r="A141" s="454" t="s">
        <v>413</v>
      </c>
      <c r="B141" s="108"/>
      <c r="C141" s="79" t="e">
        <f t="shared" si="15"/>
        <v>#DIV/0!</v>
      </c>
      <c r="D141" s="108"/>
      <c r="E141" s="79" t="e">
        <f t="shared" si="16"/>
        <v>#DIV/0!</v>
      </c>
      <c r="F141" s="108"/>
      <c r="G141" s="79" t="e">
        <f t="shared" si="17"/>
        <v>#DIV/0!</v>
      </c>
    </row>
    <row r="142" spans="1:7" ht="15" x14ac:dyDescent="0.2">
      <c r="A142" s="111" t="s">
        <v>414</v>
      </c>
      <c r="B142" s="108"/>
      <c r="C142" s="79" t="e">
        <f t="shared" si="15"/>
        <v>#DIV/0!</v>
      </c>
      <c r="D142" s="108"/>
      <c r="E142" s="79" t="e">
        <f t="shared" si="16"/>
        <v>#DIV/0!</v>
      </c>
      <c r="F142" s="108"/>
      <c r="G142" s="79" t="e">
        <f t="shared" si="17"/>
        <v>#DIV/0!</v>
      </c>
    </row>
    <row r="143" spans="1:7" ht="14.25" x14ac:dyDescent="0.2">
      <c r="A143" s="111" t="s">
        <v>327</v>
      </c>
      <c r="B143" s="108"/>
      <c r="C143" s="79" t="e">
        <f t="shared" si="15"/>
        <v>#DIV/0!</v>
      </c>
      <c r="D143" s="108"/>
      <c r="E143" s="79" t="e">
        <f t="shared" si="16"/>
        <v>#DIV/0!</v>
      </c>
      <c r="F143" s="108"/>
      <c r="G143" s="79" t="e">
        <f t="shared" si="17"/>
        <v>#DIV/0!</v>
      </c>
    </row>
    <row r="144" spans="1:7" ht="14.25" x14ac:dyDescent="0.2">
      <c r="A144" s="111" t="s">
        <v>328</v>
      </c>
      <c r="B144" s="108"/>
      <c r="C144" s="79" t="e">
        <f t="shared" si="15"/>
        <v>#DIV/0!</v>
      </c>
      <c r="D144" s="108"/>
      <c r="E144" s="79" t="e">
        <f t="shared" si="16"/>
        <v>#DIV/0!</v>
      </c>
      <c r="F144" s="108"/>
      <c r="G144" s="79" t="e">
        <f t="shared" si="17"/>
        <v>#DIV/0!</v>
      </c>
    </row>
    <row r="145" spans="1:7" ht="14.25" x14ac:dyDescent="0.2">
      <c r="A145" s="111" t="s">
        <v>259</v>
      </c>
      <c r="B145" s="108"/>
      <c r="C145" s="79" t="e">
        <f t="shared" si="15"/>
        <v>#DIV/0!</v>
      </c>
      <c r="D145" s="108"/>
      <c r="E145" s="79" t="e">
        <f t="shared" si="16"/>
        <v>#DIV/0!</v>
      </c>
      <c r="F145" s="108"/>
      <c r="G145" s="79" t="e">
        <f t="shared" si="17"/>
        <v>#DIV/0!</v>
      </c>
    </row>
    <row r="146" spans="1:7" ht="14.25" x14ac:dyDescent="0.2">
      <c r="A146" s="111" t="s">
        <v>260</v>
      </c>
      <c r="B146" s="108"/>
      <c r="C146" s="79" t="e">
        <f t="shared" si="15"/>
        <v>#DIV/0!</v>
      </c>
      <c r="D146" s="108"/>
      <c r="E146" s="79" t="e">
        <f t="shared" si="16"/>
        <v>#DIV/0!</v>
      </c>
      <c r="F146" s="108"/>
      <c r="G146" s="79" t="e">
        <f t="shared" si="17"/>
        <v>#DIV/0!</v>
      </c>
    </row>
    <row r="147" spans="1:7" ht="14.25" x14ac:dyDescent="0.2">
      <c r="A147" s="111" t="s">
        <v>261</v>
      </c>
      <c r="B147" s="108"/>
      <c r="C147" s="79" t="e">
        <f t="shared" si="15"/>
        <v>#DIV/0!</v>
      </c>
      <c r="D147" s="108"/>
      <c r="E147" s="79" t="e">
        <f t="shared" si="16"/>
        <v>#DIV/0!</v>
      </c>
      <c r="F147" s="109"/>
      <c r="G147" s="79" t="e">
        <f t="shared" si="17"/>
        <v>#DIV/0!</v>
      </c>
    </row>
    <row r="148" spans="1:7" ht="14.25" x14ac:dyDescent="0.2">
      <c r="A148" s="111" t="s">
        <v>262</v>
      </c>
      <c r="B148" s="108"/>
      <c r="C148" s="79" t="e">
        <f t="shared" si="15"/>
        <v>#DIV/0!</v>
      </c>
      <c r="D148" s="108"/>
      <c r="E148" s="79" t="e">
        <f t="shared" si="16"/>
        <v>#DIV/0!</v>
      </c>
      <c r="F148" s="109"/>
      <c r="G148" s="79" t="e">
        <f t="shared" si="17"/>
        <v>#DIV/0!</v>
      </c>
    </row>
    <row r="149" spans="1:7" ht="14.25" x14ac:dyDescent="0.2">
      <c r="A149" s="111" t="s">
        <v>263</v>
      </c>
      <c r="B149" s="108"/>
      <c r="C149" s="79" t="e">
        <f t="shared" si="15"/>
        <v>#DIV/0!</v>
      </c>
      <c r="D149" s="108"/>
      <c r="E149" s="79" t="e">
        <f t="shared" si="16"/>
        <v>#DIV/0!</v>
      </c>
      <c r="F149" s="109"/>
      <c r="G149" s="79" t="e">
        <f t="shared" si="17"/>
        <v>#DIV/0!</v>
      </c>
    </row>
    <row r="150" spans="1:7" ht="14.25" x14ac:dyDescent="0.2">
      <c r="A150" s="111" t="s">
        <v>332</v>
      </c>
      <c r="B150" s="108"/>
      <c r="C150" s="79" t="e">
        <f t="shared" si="15"/>
        <v>#DIV/0!</v>
      </c>
      <c r="D150" s="108"/>
      <c r="E150" s="79" t="e">
        <f t="shared" si="16"/>
        <v>#DIV/0!</v>
      </c>
      <c r="F150" s="109"/>
      <c r="G150" s="79" t="e">
        <f t="shared" si="17"/>
        <v>#DIV/0!</v>
      </c>
    </row>
    <row r="151" spans="1:7" ht="14.25" x14ac:dyDescent="0.2">
      <c r="A151" s="111" t="s">
        <v>329</v>
      </c>
      <c r="B151" s="108"/>
      <c r="C151" s="79" t="e">
        <f t="shared" si="15"/>
        <v>#DIV/0!</v>
      </c>
      <c r="D151" s="108"/>
      <c r="E151" s="79" t="e">
        <f t="shared" si="16"/>
        <v>#DIV/0!</v>
      </c>
      <c r="F151" s="109"/>
      <c r="G151" s="79" t="e">
        <f t="shared" si="17"/>
        <v>#DIV/0!</v>
      </c>
    </row>
    <row r="152" spans="1:7" ht="15" thickBot="1" x14ac:dyDescent="0.25">
      <c r="A152" s="299" t="s">
        <v>461</v>
      </c>
      <c r="B152" s="301"/>
      <c r="C152" s="79" t="e">
        <f t="shared" si="15"/>
        <v>#DIV/0!</v>
      </c>
      <c r="D152" s="108"/>
      <c r="E152" s="79" t="e">
        <f t="shared" si="16"/>
        <v>#DIV/0!</v>
      </c>
      <c r="F152" s="109"/>
      <c r="G152" s="79" t="e">
        <f t="shared" si="17"/>
        <v>#DIV/0!</v>
      </c>
    </row>
    <row r="153" spans="1:7" ht="16.5" thickBot="1" x14ac:dyDescent="0.3">
      <c r="A153" s="622" t="s">
        <v>283</v>
      </c>
      <c r="B153" s="623">
        <f>SUM(B88:B152)</f>
        <v>0</v>
      </c>
      <c r="C153" s="641"/>
      <c r="D153" s="623">
        <f>SUM(D88:D152)</f>
        <v>0</v>
      </c>
      <c r="E153" s="643"/>
      <c r="F153" s="623">
        <f>SUM(F88:F152)</f>
        <v>0</v>
      </c>
      <c r="G153" s="644"/>
    </row>
    <row r="154" spans="1:7" ht="16.5" thickBot="1" x14ac:dyDescent="0.3">
      <c r="A154" s="306" t="s">
        <v>282</v>
      </c>
      <c r="B154" s="307">
        <f>SUM('Plan2 - UTI'!D51:D54)</f>
        <v>0</v>
      </c>
      <c r="D154" s="308">
        <f>'Plan2 - UTI'!D55</f>
        <v>0</v>
      </c>
      <c r="E154" s="26"/>
      <c r="F154" s="307">
        <f>'Plan2 - UTI'!D56</f>
        <v>0</v>
      </c>
    </row>
    <row r="155" spans="1:7" ht="15" thickBot="1" x14ac:dyDescent="0.25">
      <c r="B155" s="27"/>
      <c r="C155" s="31"/>
      <c r="D155" s="27"/>
      <c r="E155" s="26"/>
      <c r="F155" s="27"/>
      <c r="G155" s="31"/>
    </row>
    <row r="156" spans="1:7" ht="16.5" thickBot="1" x14ac:dyDescent="0.3">
      <c r="A156" s="597" t="s">
        <v>40</v>
      </c>
      <c r="B156" s="598" t="s">
        <v>79</v>
      </c>
      <c r="C156" s="599"/>
      <c r="D156" s="600" t="s">
        <v>88</v>
      </c>
      <c r="E156" s="601"/>
      <c r="F156" s="598" t="s">
        <v>189</v>
      </c>
      <c r="G156" s="608"/>
    </row>
    <row r="157" spans="1:7" ht="45.75" thickBot="1" x14ac:dyDescent="0.25">
      <c r="A157" s="114" t="s">
        <v>235</v>
      </c>
      <c r="B157" s="115" t="s">
        <v>281</v>
      </c>
      <c r="C157" s="254" t="s">
        <v>237</v>
      </c>
      <c r="D157" s="115" t="s">
        <v>281</v>
      </c>
      <c r="E157" s="254" t="s">
        <v>237</v>
      </c>
      <c r="F157" s="115" t="s">
        <v>281</v>
      </c>
      <c r="G157" s="254" t="s">
        <v>237</v>
      </c>
    </row>
    <row r="158" spans="1:7" ht="15" x14ac:dyDescent="0.2">
      <c r="A158" s="111" t="s">
        <v>258</v>
      </c>
      <c r="B158" s="107"/>
      <c r="C158" s="79" t="e">
        <f>B158/B$223*100</f>
        <v>#DIV/0!</v>
      </c>
      <c r="D158" s="204"/>
      <c r="E158" s="79" t="e">
        <f>D158/D$223*100</f>
        <v>#DIV/0!</v>
      </c>
      <c r="F158" s="108"/>
      <c r="G158" s="79" t="e">
        <f>F158/F$224*100</f>
        <v>#DIV/0!</v>
      </c>
    </row>
    <row r="159" spans="1:7" ht="15" x14ac:dyDescent="0.2">
      <c r="A159" s="111" t="s">
        <v>297</v>
      </c>
      <c r="B159" s="204"/>
      <c r="C159" s="79" t="e">
        <f t="shared" ref="C159:C222" si="18">B159/B$223*100</f>
        <v>#DIV/0!</v>
      </c>
      <c r="D159" s="204"/>
      <c r="E159" s="79" t="e">
        <f t="shared" ref="E159:E222" si="19">D159/D$223*100</f>
        <v>#DIV/0!</v>
      </c>
      <c r="F159" s="108"/>
      <c r="G159" s="79" t="e">
        <f t="shared" ref="G159:G222" si="20">F159/F$224*100</f>
        <v>#DIV/0!</v>
      </c>
    </row>
    <row r="160" spans="1:7" ht="15" x14ac:dyDescent="0.2">
      <c r="A160" s="297" t="s">
        <v>307</v>
      </c>
      <c r="B160" s="204"/>
      <c r="C160" s="79" t="e">
        <f t="shared" si="18"/>
        <v>#DIV/0!</v>
      </c>
      <c r="D160" s="204"/>
      <c r="E160" s="79" t="e">
        <f t="shared" si="19"/>
        <v>#DIV/0!</v>
      </c>
      <c r="F160" s="108"/>
      <c r="G160" s="79" t="e">
        <f t="shared" si="20"/>
        <v>#DIV/0!</v>
      </c>
    </row>
    <row r="161" spans="1:7" ht="15" x14ac:dyDescent="0.2">
      <c r="A161" s="111" t="s">
        <v>356</v>
      </c>
      <c r="B161" s="204"/>
      <c r="C161" s="79" t="e">
        <f t="shared" si="18"/>
        <v>#DIV/0!</v>
      </c>
      <c r="D161" s="204"/>
      <c r="E161" s="79" t="e">
        <f t="shared" si="19"/>
        <v>#DIV/0!</v>
      </c>
      <c r="F161" s="108"/>
      <c r="G161" s="79" t="e">
        <f t="shared" si="20"/>
        <v>#DIV/0!</v>
      </c>
    </row>
    <row r="162" spans="1:7" ht="15" x14ac:dyDescent="0.2">
      <c r="A162" s="432" t="s">
        <v>357</v>
      </c>
      <c r="B162" s="204"/>
      <c r="C162" s="79" t="e">
        <f t="shared" si="18"/>
        <v>#DIV/0!</v>
      </c>
      <c r="D162" s="204"/>
      <c r="E162" s="79" t="e">
        <f t="shared" si="19"/>
        <v>#DIV/0!</v>
      </c>
      <c r="F162" s="108"/>
      <c r="G162" s="79" t="e">
        <f t="shared" si="20"/>
        <v>#DIV/0!</v>
      </c>
    </row>
    <row r="163" spans="1:7" ht="15" x14ac:dyDescent="0.2">
      <c r="A163" s="432" t="s">
        <v>358</v>
      </c>
      <c r="B163" s="204"/>
      <c r="C163" s="79" t="e">
        <f t="shared" si="18"/>
        <v>#DIV/0!</v>
      </c>
      <c r="D163" s="204"/>
      <c r="E163" s="79" t="e">
        <f t="shared" si="19"/>
        <v>#DIV/0!</v>
      </c>
      <c r="F163" s="108"/>
      <c r="G163" s="79" t="e">
        <f t="shared" si="20"/>
        <v>#DIV/0!</v>
      </c>
    </row>
    <row r="164" spans="1:7" ht="15" x14ac:dyDescent="0.25">
      <c r="A164" s="245" t="s">
        <v>275</v>
      </c>
      <c r="B164" s="204"/>
      <c r="C164" s="79" t="e">
        <f t="shared" ref="C164:C183" si="21">B164/B$223*100</f>
        <v>#DIV/0!</v>
      </c>
      <c r="D164" s="204"/>
      <c r="E164" s="79" t="e">
        <f t="shared" ref="E164:E183" si="22">D164/D$223*100</f>
        <v>#DIV/0!</v>
      </c>
      <c r="F164" s="108"/>
      <c r="G164" s="79" t="e">
        <f t="shared" ref="G164:G183" si="23">F164/F$224*100</f>
        <v>#DIV/0!</v>
      </c>
    </row>
    <row r="165" spans="1:7" ht="15" x14ac:dyDescent="0.25">
      <c r="A165" s="245" t="s">
        <v>271</v>
      </c>
      <c r="B165" s="204"/>
      <c r="C165" s="79" t="e">
        <f t="shared" si="21"/>
        <v>#DIV/0!</v>
      </c>
      <c r="D165" s="204"/>
      <c r="E165" s="79" t="e">
        <f t="shared" si="22"/>
        <v>#DIV/0!</v>
      </c>
      <c r="F165" s="108"/>
      <c r="G165" s="79" t="e">
        <f t="shared" si="23"/>
        <v>#DIV/0!</v>
      </c>
    </row>
    <row r="166" spans="1:7" ht="15" x14ac:dyDescent="0.25">
      <c r="A166" s="245" t="s">
        <v>272</v>
      </c>
      <c r="B166" s="204"/>
      <c r="C166" s="79" t="e">
        <f t="shared" si="21"/>
        <v>#DIV/0!</v>
      </c>
      <c r="D166" s="204"/>
      <c r="E166" s="79" t="e">
        <f t="shared" si="22"/>
        <v>#DIV/0!</v>
      </c>
      <c r="F166" s="108"/>
      <c r="G166" s="79" t="e">
        <f t="shared" si="23"/>
        <v>#DIV/0!</v>
      </c>
    </row>
    <row r="167" spans="1:7" ht="15" x14ac:dyDescent="0.25">
      <c r="A167" s="295" t="s">
        <v>308</v>
      </c>
      <c r="B167" s="204"/>
      <c r="C167" s="79" t="e">
        <f t="shared" si="21"/>
        <v>#DIV/0!</v>
      </c>
      <c r="D167" s="204"/>
      <c r="E167" s="79" t="e">
        <f t="shared" si="22"/>
        <v>#DIV/0!</v>
      </c>
      <c r="F167" s="108"/>
      <c r="G167" s="79" t="e">
        <f t="shared" si="23"/>
        <v>#DIV/0!</v>
      </c>
    </row>
    <row r="168" spans="1:7" ht="15" x14ac:dyDescent="0.25">
      <c r="A168" s="245" t="s">
        <v>354</v>
      </c>
      <c r="B168" s="204"/>
      <c r="C168" s="79" t="e">
        <f t="shared" si="21"/>
        <v>#DIV/0!</v>
      </c>
      <c r="D168" s="204"/>
      <c r="E168" s="79" t="e">
        <f t="shared" si="22"/>
        <v>#DIV/0!</v>
      </c>
      <c r="F168" s="108"/>
      <c r="G168" s="79" t="e">
        <f t="shared" si="23"/>
        <v>#DIV/0!</v>
      </c>
    </row>
    <row r="169" spans="1:7" ht="15" x14ac:dyDescent="0.25">
      <c r="A169" s="454" t="s">
        <v>402</v>
      </c>
      <c r="B169" s="204"/>
      <c r="C169" s="79" t="e">
        <f t="shared" si="21"/>
        <v>#DIV/0!</v>
      </c>
      <c r="D169" s="204"/>
      <c r="E169" s="79" t="e">
        <f t="shared" si="22"/>
        <v>#DIV/0!</v>
      </c>
      <c r="F169" s="108"/>
      <c r="G169" s="79" t="e">
        <f t="shared" si="23"/>
        <v>#DIV/0!</v>
      </c>
    </row>
    <row r="170" spans="1:7" ht="15" x14ac:dyDescent="0.25">
      <c r="A170" s="454" t="s">
        <v>403</v>
      </c>
      <c r="B170" s="204"/>
      <c r="C170" s="79" t="e">
        <f t="shared" si="21"/>
        <v>#DIV/0!</v>
      </c>
      <c r="D170" s="204"/>
      <c r="E170" s="79" t="e">
        <f t="shared" si="22"/>
        <v>#DIV/0!</v>
      </c>
      <c r="F170" s="108"/>
      <c r="G170" s="79" t="e">
        <f t="shared" si="23"/>
        <v>#DIV/0!</v>
      </c>
    </row>
    <row r="171" spans="1:7" ht="15" x14ac:dyDescent="0.2">
      <c r="A171" s="111" t="s">
        <v>247</v>
      </c>
      <c r="B171" s="204"/>
      <c r="C171" s="79" t="e">
        <f t="shared" si="21"/>
        <v>#DIV/0!</v>
      </c>
      <c r="D171" s="204"/>
      <c r="E171" s="79" t="e">
        <f t="shared" si="22"/>
        <v>#DIV/0!</v>
      </c>
      <c r="F171" s="108"/>
      <c r="G171" s="79" t="e">
        <f t="shared" si="23"/>
        <v>#DIV/0!</v>
      </c>
    </row>
    <row r="172" spans="1:7" ht="15" x14ac:dyDescent="0.2">
      <c r="A172" s="111" t="s">
        <v>248</v>
      </c>
      <c r="B172" s="204"/>
      <c r="C172" s="79" t="e">
        <f t="shared" si="21"/>
        <v>#DIV/0!</v>
      </c>
      <c r="D172" s="204"/>
      <c r="E172" s="79" t="e">
        <f t="shared" si="22"/>
        <v>#DIV/0!</v>
      </c>
      <c r="F172" s="108"/>
      <c r="G172" s="79" t="e">
        <f t="shared" si="23"/>
        <v>#DIV/0!</v>
      </c>
    </row>
    <row r="173" spans="1:7" ht="15" x14ac:dyDescent="0.2">
      <c r="A173" s="111" t="s">
        <v>246</v>
      </c>
      <c r="B173" s="204"/>
      <c r="C173" s="79" t="e">
        <f t="shared" si="21"/>
        <v>#DIV/0!</v>
      </c>
      <c r="D173" s="204"/>
      <c r="E173" s="79" t="e">
        <f t="shared" si="22"/>
        <v>#DIV/0!</v>
      </c>
      <c r="F173" s="108"/>
      <c r="G173" s="79" t="e">
        <f t="shared" si="23"/>
        <v>#DIV/0!</v>
      </c>
    </row>
    <row r="174" spans="1:7" ht="15" x14ac:dyDescent="0.2">
      <c r="A174" s="111" t="s">
        <v>249</v>
      </c>
      <c r="B174" s="204"/>
      <c r="C174" s="79" t="e">
        <f t="shared" si="21"/>
        <v>#DIV/0!</v>
      </c>
      <c r="D174" s="204"/>
      <c r="E174" s="79" t="e">
        <f t="shared" si="22"/>
        <v>#DIV/0!</v>
      </c>
      <c r="F174" s="108"/>
      <c r="G174" s="79" t="e">
        <f t="shared" si="23"/>
        <v>#DIV/0!</v>
      </c>
    </row>
    <row r="175" spans="1:7" ht="15" x14ac:dyDescent="0.2">
      <c r="A175" s="111" t="s">
        <v>330</v>
      </c>
      <c r="B175" s="204"/>
      <c r="C175" s="79" t="e">
        <f t="shared" si="21"/>
        <v>#DIV/0!</v>
      </c>
      <c r="D175" s="204"/>
      <c r="E175" s="79" t="e">
        <f t="shared" si="22"/>
        <v>#DIV/0!</v>
      </c>
      <c r="F175" s="108"/>
      <c r="G175" s="79" t="e">
        <f t="shared" si="23"/>
        <v>#DIV/0!</v>
      </c>
    </row>
    <row r="176" spans="1:7" ht="15" x14ac:dyDescent="0.2">
      <c r="A176" s="111" t="s">
        <v>331</v>
      </c>
      <c r="B176" s="204"/>
      <c r="C176" s="79" t="e">
        <f t="shared" si="21"/>
        <v>#DIV/0!</v>
      </c>
      <c r="D176" s="204"/>
      <c r="E176" s="79" t="e">
        <f t="shared" si="22"/>
        <v>#DIV/0!</v>
      </c>
      <c r="F176" s="108"/>
      <c r="G176" s="79" t="e">
        <f t="shared" si="23"/>
        <v>#DIV/0!</v>
      </c>
    </row>
    <row r="177" spans="1:7" ht="15" x14ac:dyDescent="0.2">
      <c r="A177" s="111" t="s">
        <v>274</v>
      </c>
      <c r="B177" s="204"/>
      <c r="C177" s="79" t="e">
        <f t="shared" si="21"/>
        <v>#DIV/0!</v>
      </c>
      <c r="D177" s="204"/>
      <c r="E177" s="79" t="e">
        <f t="shared" si="22"/>
        <v>#DIV/0!</v>
      </c>
      <c r="F177" s="108"/>
      <c r="G177" s="79" t="e">
        <f t="shared" si="23"/>
        <v>#DIV/0!</v>
      </c>
    </row>
    <row r="178" spans="1:7" ht="15" x14ac:dyDescent="0.2">
      <c r="A178" s="111" t="s">
        <v>306</v>
      </c>
      <c r="B178" s="204"/>
      <c r="C178" s="79" t="e">
        <f t="shared" si="21"/>
        <v>#DIV/0!</v>
      </c>
      <c r="D178" s="204"/>
      <c r="E178" s="79" t="e">
        <f t="shared" si="22"/>
        <v>#DIV/0!</v>
      </c>
      <c r="F178" s="108"/>
      <c r="G178" s="79" t="e">
        <f t="shared" si="23"/>
        <v>#DIV/0!</v>
      </c>
    </row>
    <row r="179" spans="1:7" ht="15" x14ac:dyDescent="0.2">
      <c r="A179" s="111" t="s">
        <v>273</v>
      </c>
      <c r="B179" s="204"/>
      <c r="C179" s="79" t="e">
        <f t="shared" si="21"/>
        <v>#DIV/0!</v>
      </c>
      <c r="D179" s="204"/>
      <c r="E179" s="79" t="e">
        <f t="shared" si="22"/>
        <v>#DIV/0!</v>
      </c>
      <c r="F179" s="108"/>
      <c r="G179" s="79" t="e">
        <f t="shared" si="23"/>
        <v>#DIV/0!</v>
      </c>
    </row>
    <row r="180" spans="1:7" ht="15" x14ac:dyDescent="0.2">
      <c r="A180" s="296" t="s">
        <v>309</v>
      </c>
      <c r="B180" s="204"/>
      <c r="C180" s="79" t="e">
        <f t="shared" si="21"/>
        <v>#DIV/0!</v>
      </c>
      <c r="D180" s="204"/>
      <c r="E180" s="79" t="e">
        <f t="shared" si="22"/>
        <v>#DIV/0!</v>
      </c>
      <c r="F180" s="108"/>
      <c r="G180" s="79" t="e">
        <f t="shared" si="23"/>
        <v>#DIV/0!</v>
      </c>
    </row>
    <row r="181" spans="1:7" ht="15" x14ac:dyDescent="0.2">
      <c r="A181" s="296" t="s">
        <v>310</v>
      </c>
      <c r="B181" s="204"/>
      <c r="C181" s="79" t="e">
        <f t="shared" si="21"/>
        <v>#DIV/0!</v>
      </c>
      <c r="D181" s="204"/>
      <c r="E181" s="79" t="e">
        <f t="shared" si="22"/>
        <v>#DIV/0!</v>
      </c>
      <c r="F181" s="108"/>
      <c r="G181" s="79" t="e">
        <f t="shared" si="23"/>
        <v>#DIV/0!</v>
      </c>
    </row>
    <row r="182" spans="1:7" ht="15" x14ac:dyDescent="0.25">
      <c r="A182" s="454" t="s">
        <v>394</v>
      </c>
      <c r="B182" s="204"/>
      <c r="C182" s="79" t="e">
        <f t="shared" si="21"/>
        <v>#DIV/0!</v>
      </c>
      <c r="D182" s="204"/>
      <c r="E182" s="79" t="e">
        <f t="shared" si="22"/>
        <v>#DIV/0!</v>
      </c>
      <c r="F182" s="108"/>
      <c r="G182" s="79" t="e">
        <f t="shared" si="23"/>
        <v>#DIV/0!</v>
      </c>
    </row>
    <row r="183" spans="1:7" ht="15" x14ac:dyDescent="0.2">
      <c r="A183" s="111" t="s">
        <v>395</v>
      </c>
      <c r="B183" s="204"/>
      <c r="C183" s="79" t="e">
        <f t="shared" si="21"/>
        <v>#DIV/0!</v>
      </c>
      <c r="D183" s="204"/>
      <c r="E183" s="79" t="e">
        <f t="shared" si="22"/>
        <v>#DIV/0!</v>
      </c>
      <c r="F183" s="108"/>
      <c r="G183" s="79" t="e">
        <f t="shared" si="23"/>
        <v>#DIV/0!</v>
      </c>
    </row>
    <row r="184" spans="1:7" ht="15" x14ac:dyDescent="0.2">
      <c r="A184" s="111" t="s">
        <v>404</v>
      </c>
      <c r="B184" s="204"/>
      <c r="C184" s="79" t="e">
        <f t="shared" si="18"/>
        <v>#DIV/0!</v>
      </c>
      <c r="D184" s="204"/>
      <c r="E184" s="79" t="e">
        <f t="shared" si="19"/>
        <v>#DIV/0!</v>
      </c>
      <c r="F184" s="108"/>
      <c r="G184" s="79" t="e">
        <f t="shared" si="20"/>
        <v>#DIV/0!</v>
      </c>
    </row>
    <row r="185" spans="1:7" ht="15" x14ac:dyDescent="0.2">
      <c r="A185" s="112" t="s">
        <v>405</v>
      </c>
      <c r="B185" s="204"/>
      <c r="C185" s="79" t="e">
        <f t="shared" si="18"/>
        <v>#DIV/0!</v>
      </c>
      <c r="D185" s="204"/>
      <c r="E185" s="79" t="e">
        <f t="shared" si="19"/>
        <v>#DIV/0!</v>
      </c>
      <c r="F185" s="108"/>
      <c r="G185" s="79" t="e">
        <f t="shared" si="20"/>
        <v>#DIV/0!</v>
      </c>
    </row>
    <row r="186" spans="1:7" ht="15" x14ac:dyDescent="0.2">
      <c r="A186" s="112" t="s">
        <v>406</v>
      </c>
      <c r="B186" s="204"/>
      <c r="C186" s="79" t="e">
        <f t="shared" si="18"/>
        <v>#DIV/0!</v>
      </c>
      <c r="D186" s="204"/>
      <c r="E186" s="79" t="e">
        <f t="shared" si="19"/>
        <v>#DIV/0!</v>
      </c>
      <c r="F186" s="108"/>
      <c r="G186" s="79" t="e">
        <f t="shared" si="20"/>
        <v>#DIV/0!</v>
      </c>
    </row>
    <row r="187" spans="1:7" ht="15" x14ac:dyDescent="0.2">
      <c r="A187" s="296" t="s">
        <v>407</v>
      </c>
      <c r="B187" s="204"/>
      <c r="C187" s="79" t="e">
        <f t="shared" si="18"/>
        <v>#DIV/0!</v>
      </c>
      <c r="D187" s="204"/>
      <c r="E187" s="79" t="e">
        <f t="shared" si="19"/>
        <v>#DIV/0!</v>
      </c>
      <c r="F187" s="108"/>
      <c r="G187" s="79" t="e">
        <f t="shared" si="20"/>
        <v>#DIV/0!</v>
      </c>
    </row>
    <row r="188" spans="1:7" ht="15" x14ac:dyDescent="0.2">
      <c r="A188" s="296" t="s">
        <v>408</v>
      </c>
      <c r="B188" s="204"/>
      <c r="C188" s="79" t="e">
        <f t="shared" si="18"/>
        <v>#DIV/0!</v>
      </c>
      <c r="D188" s="204"/>
      <c r="E188" s="79" t="e">
        <f t="shared" si="19"/>
        <v>#DIV/0!</v>
      </c>
      <c r="F188" s="108"/>
      <c r="G188" s="79" t="e">
        <f t="shared" si="20"/>
        <v>#DIV/0!</v>
      </c>
    </row>
    <row r="189" spans="1:7" ht="15" x14ac:dyDescent="0.2">
      <c r="A189" s="112" t="s">
        <v>410</v>
      </c>
      <c r="B189" s="204"/>
      <c r="C189" s="79" t="e">
        <f t="shared" si="18"/>
        <v>#DIV/0!</v>
      </c>
      <c r="D189" s="204"/>
      <c r="E189" s="79" t="e">
        <f t="shared" si="19"/>
        <v>#DIV/0!</v>
      </c>
      <c r="F189" s="108"/>
      <c r="G189" s="79" t="e">
        <f t="shared" si="20"/>
        <v>#DIV/0!</v>
      </c>
    </row>
    <row r="190" spans="1:7" ht="15" x14ac:dyDescent="0.2">
      <c r="A190" s="112" t="s">
        <v>409</v>
      </c>
      <c r="B190" s="204"/>
      <c r="C190" s="79" t="e">
        <f t="shared" si="18"/>
        <v>#DIV/0!</v>
      </c>
      <c r="D190" s="204"/>
      <c r="E190" s="79" t="e">
        <f t="shared" si="19"/>
        <v>#DIV/0!</v>
      </c>
      <c r="F190" s="108"/>
      <c r="G190" s="79" t="e">
        <f t="shared" si="20"/>
        <v>#DIV/0!</v>
      </c>
    </row>
    <row r="191" spans="1:7" ht="15" x14ac:dyDescent="0.2">
      <c r="A191" s="111" t="s">
        <v>415</v>
      </c>
      <c r="B191" s="204"/>
      <c r="C191" s="79" t="e">
        <f t="shared" si="18"/>
        <v>#DIV/0!</v>
      </c>
      <c r="D191" s="204"/>
      <c r="E191" s="79" t="e">
        <f t="shared" si="19"/>
        <v>#DIV/0!</v>
      </c>
      <c r="F191" s="108"/>
      <c r="G191" s="79" t="e">
        <f t="shared" si="20"/>
        <v>#DIV/0!</v>
      </c>
    </row>
    <row r="192" spans="1:7" ht="15" x14ac:dyDescent="0.2">
      <c r="A192" s="111" t="s">
        <v>416</v>
      </c>
      <c r="B192" s="108"/>
      <c r="C192" s="79" t="e">
        <f t="shared" si="18"/>
        <v>#DIV/0!</v>
      </c>
      <c r="D192" s="204"/>
      <c r="E192" s="79" t="e">
        <f t="shared" si="19"/>
        <v>#DIV/0!</v>
      </c>
      <c r="F192" s="108"/>
      <c r="G192" s="79" t="e">
        <f t="shared" si="20"/>
        <v>#DIV/0!</v>
      </c>
    </row>
    <row r="193" spans="1:7" ht="15" x14ac:dyDescent="0.2">
      <c r="A193" s="111" t="s">
        <v>417</v>
      </c>
      <c r="B193" s="108"/>
      <c r="C193" s="79" t="e">
        <f t="shared" si="18"/>
        <v>#DIV/0!</v>
      </c>
      <c r="D193" s="204"/>
      <c r="E193" s="79" t="e">
        <f t="shared" si="19"/>
        <v>#DIV/0!</v>
      </c>
      <c r="F193" s="108"/>
      <c r="G193" s="79" t="e">
        <f t="shared" si="20"/>
        <v>#DIV/0!</v>
      </c>
    </row>
    <row r="194" spans="1:7" ht="15" x14ac:dyDescent="0.2">
      <c r="A194" s="297" t="s">
        <v>418</v>
      </c>
      <c r="B194" s="108"/>
      <c r="C194" s="79" t="e">
        <f t="shared" si="18"/>
        <v>#DIV/0!</v>
      </c>
      <c r="D194" s="204"/>
      <c r="E194" s="79" t="e">
        <f t="shared" si="19"/>
        <v>#DIV/0!</v>
      </c>
      <c r="F194" s="108"/>
      <c r="G194" s="79" t="e">
        <f t="shared" si="20"/>
        <v>#DIV/0!</v>
      </c>
    </row>
    <row r="195" spans="1:7" ht="15" x14ac:dyDescent="0.2">
      <c r="A195" s="296" t="s">
        <v>420</v>
      </c>
      <c r="B195" s="108"/>
      <c r="C195" s="79" t="e">
        <f t="shared" si="18"/>
        <v>#DIV/0!</v>
      </c>
      <c r="D195" s="204"/>
      <c r="E195" s="79" t="e">
        <f t="shared" si="19"/>
        <v>#DIV/0!</v>
      </c>
      <c r="F195" s="108"/>
      <c r="G195" s="79" t="e">
        <f t="shared" si="20"/>
        <v>#DIV/0!</v>
      </c>
    </row>
    <row r="196" spans="1:7" ht="15" x14ac:dyDescent="0.2">
      <c r="A196" s="111" t="s">
        <v>419</v>
      </c>
      <c r="B196" s="108"/>
      <c r="C196" s="79" t="e">
        <f t="shared" si="18"/>
        <v>#DIV/0!</v>
      </c>
      <c r="D196" s="204"/>
      <c r="E196" s="79" t="e">
        <f t="shared" si="19"/>
        <v>#DIV/0!</v>
      </c>
      <c r="F196" s="108"/>
      <c r="G196" s="79" t="e">
        <f t="shared" si="20"/>
        <v>#DIV/0!</v>
      </c>
    </row>
    <row r="197" spans="1:7" ht="15" x14ac:dyDescent="0.2">
      <c r="A197" s="111" t="s">
        <v>421</v>
      </c>
      <c r="B197" s="108"/>
      <c r="C197" s="79" t="e">
        <f t="shared" si="18"/>
        <v>#DIV/0!</v>
      </c>
      <c r="D197" s="204"/>
      <c r="E197" s="79" t="e">
        <f t="shared" si="19"/>
        <v>#DIV/0!</v>
      </c>
      <c r="F197" s="108"/>
      <c r="G197" s="79" t="e">
        <f t="shared" si="20"/>
        <v>#DIV/0!</v>
      </c>
    </row>
    <row r="198" spans="1:7" ht="15" x14ac:dyDescent="0.2">
      <c r="A198" s="431" t="s">
        <v>468</v>
      </c>
      <c r="B198" s="108"/>
      <c r="C198" s="79" t="e">
        <f t="shared" si="18"/>
        <v>#DIV/0!</v>
      </c>
      <c r="D198" s="204"/>
      <c r="E198" s="79" t="e">
        <f t="shared" si="19"/>
        <v>#DIV/0!</v>
      </c>
      <c r="F198" s="108"/>
      <c r="G198" s="79" t="e">
        <f t="shared" si="20"/>
        <v>#DIV/0!</v>
      </c>
    </row>
    <row r="199" spans="1:7" ht="15" x14ac:dyDescent="0.25">
      <c r="A199" s="245" t="s">
        <v>469</v>
      </c>
      <c r="B199" s="108"/>
      <c r="C199" s="79" t="e">
        <f t="shared" si="18"/>
        <v>#DIV/0!</v>
      </c>
      <c r="D199" s="204"/>
      <c r="E199" s="79" t="e">
        <f t="shared" si="19"/>
        <v>#DIV/0!</v>
      </c>
      <c r="F199" s="108"/>
      <c r="G199" s="79" t="e">
        <f t="shared" si="20"/>
        <v>#DIV/0!</v>
      </c>
    </row>
    <row r="200" spans="1:7" ht="15" x14ac:dyDescent="0.25">
      <c r="A200" s="245" t="s">
        <v>470</v>
      </c>
      <c r="B200" s="108"/>
      <c r="C200" s="79" t="e">
        <f t="shared" si="18"/>
        <v>#DIV/0!</v>
      </c>
      <c r="D200" s="204"/>
      <c r="E200" s="79" t="e">
        <f t="shared" si="19"/>
        <v>#DIV/0!</v>
      </c>
      <c r="F200" s="108"/>
      <c r="G200" s="79" t="e">
        <f t="shared" si="20"/>
        <v>#DIV/0!</v>
      </c>
    </row>
    <row r="201" spans="1:7" ht="15" x14ac:dyDescent="0.25">
      <c r="A201" s="295" t="s">
        <v>359</v>
      </c>
      <c r="B201" s="108"/>
      <c r="C201" s="79" t="e">
        <f t="shared" si="18"/>
        <v>#DIV/0!</v>
      </c>
      <c r="D201" s="204"/>
      <c r="E201" s="79" t="e">
        <f t="shared" si="19"/>
        <v>#DIV/0!</v>
      </c>
      <c r="F201" s="108"/>
      <c r="G201" s="79" t="e">
        <f t="shared" si="20"/>
        <v>#DIV/0!</v>
      </c>
    </row>
    <row r="202" spans="1:7" ht="15" x14ac:dyDescent="0.25">
      <c r="A202" s="454" t="s">
        <v>411</v>
      </c>
      <c r="B202" s="108"/>
      <c r="C202" s="79" t="e">
        <f t="shared" si="18"/>
        <v>#DIV/0!</v>
      </c>
      <c r="D202" s="204"/>
      <c r="E202" s="79" t="e">
        <f t="shared" si="19"/>
        <v>#DIV/0!</v>
      </c>
      <c r="F202" s="108"/>
      <c r="G202" s="79" t="e">
        <f t="shared" si="20"/>
        <v>#DIV/0!</v>
      </c>
    </row>
    <row r="203" spans="1:7" ht="15" x14ac:dyDescent="0.2">
      <c r="A203" s="111" t="s">
        <v>412</v>
      </c>
      <c r="B203" s="108"/>
      <c r="C203" s="79" t="e">
        <f t="shared" si="18"/>
        <v>#DIV/0!</v>
      </c>
      <c r="D203" s="204"/>
      <c r="E203" s="79" t="e">
        <f t="shared" si="19"/>
        <v>#DIV/0!</v>
      </c>
      <c r="F203" s="108"/>
      <c r="G203" s="79" t="e">
        <f t="shared" si="20"/>
        <v>#DIV/0!</v>
      </c>
    </row>
    <row r="204" spans="1:7" ht="15" x14ac:dyDescent="0.2">
      <c r="A204" s="111" t="s">
        <v>265</v>
      </c>
      <c r="B204" s="108"/>
      <c r="C204" s="79" t="e">
        <f t="shared" si="18"/>
        <v>#DIV/0!</v>
      </c>
      <c r="D204" s="204"/>
      <c r="E204" s="79" t="e">
        <f t="shared" si="19"/>
        <v>#DIV/0!</v>
      </c>
      <c r="F204" s="108"/>
      <c r="G204" s="79" t="e">
        <f t="shared" si="20"/>
        <v>#DIV/0!</v>
      </c>
    </row>
    <row r="205" spans="1:7" ht="15" x14ac:dyDescent="0.2">
      <c r="A205" s="111" t="s">
        <v>266</v>
      </c>
      <c r="B205" s="108"/>
      <c r="C205" s="79" t="e">
        <f t="shared" si="18"/>
        <v>#DIV/0!</v>
      </c>
      <c r="D205" s="204"/>
      <c r="E205" s="79" t="e">
        <f t="shared" si="19"/>
        <v>#DIV/0!</v>
      </c>
      <c r="F205" s="108"/>
      <c r="G205" s="79" t="e">
        <f t="shared" si="20"/>
        <v>#DIV/0!</v>
      </c>
    </row>
    <row r="206" spans="1:7" ht="15" x14ac:dyDescent="0.2">
      <c r="A206" s="297" t="s">
        <v>311</v>
      </c>
      <c r="B206" s="108"/>
      <c r="C206" s="79" t="e">
        <f t="shared" si="18"/>
        <v>#DIV/0!</v>
      </c>
      <c r="D206" s="204"/>
      <c r="E206" s="79" t="e">
        <f t="shared" si="19"/>
        <v>#DIV/0!</v>
      </c>
      <c r="F206" s="108"/>
      <c r="G206" s="79" t="e">
        <f t="shared" si="20"/>
        <v>#DIV/0!</v>
      </c>
    </row>
    <row r="207" spans="1:7" ht="15" x14ac:dyDescent="0.2">
      <c r="A207" s="111" t="s">
        <v>267</v>
      </c>
      <c r="B207" s="108"/>
      <c r="C207" s="79" t="e">
        <f t="shared" si="18"/>
        <v>#DIV/0!</v>
      </c>
      <c r="D207" s="204"/>
      <c r="E207" s="79" t="e">
        <f t="shared" si="19"/>
        <v>#DIV/0!</v>
      </c>
      <c r="F207" s="108"/>
      <c r="G207" s="79" t="e">
        <f t="shared" si="20"/>
        <v>#DIV/0!</v>
      </c>
    </row>
    <row r="208" spans="1:7" ht="15" x14ac:dyDescent="0.2">
      <c r="A208" s="111" t="s">
        <v>268</v>
      </c>
      <c r="B208" s="108"/>
      <c r="C208" s="79" t="e">
        <f t="shared" si="18"/>
        <v>#DIV/0!</v>
      </c>
      <c r="D208" s="204"/>
      <c r="E208" s="79" t="e">
        <f t="shared" si="19"/>
        <v>#DIV/0!</v>
      </c>
      <c r="F208" s="108"/>
      <c r="G208" s="79" t="e">
        <f t="shared" si="20"/>
        <v>#DIV/0!</v>
      </c>
    </row>
    <row r="209" spans="1:7" ht="15" x14ac:dyDescent="0.2">
      <c r="A209" s="111" t="s">
        <v>269</v>
      </c>
      <c r="B209" s="108"/>
      <c r="C209" s="79" t="e">
        <f t="shared" si="18"/>
        <v>#DIV/0!</v>
      </c>
      <c r="D209" s="204"/>
      <c r="E209" s="79" t="e">
        <f t="shared" si="19"/>
        <v>#DIV/0!</v>
      </c>
      <c r="F209" s="108"/>
      <c r="G209" s="79" t="e">
        <f t="shared" si="20"/>
        <v>#DIV/0!</v>
      </c>
    </row>
    <row r="210" spans="1:7" ht="15" x14ac:dyDescent="0.2">
      <c r="A210" s="111" t="s">
        <v>296</v>
      </c>
      <c r="B210" s="108"/>
      <c r="C210" s="79" t="e">
        <f t="shared" si="18"/>
        <v>#DIV/0!</v>
      </c>
      <c r="D210" s="204"/>
      <c r="E210" s="79" t="e">
        <f t="shared" si="19"/>
        <v>#DIV/0!</v>
      </c>
      <c r="F210" s="108"/>
      <c r="G210" s="79" t="e">
        <f t="shared" si="20"/>
        <v>#DIV/0!</v>
      </c>
    </row>
    <row r="211" spans="1:7" ht="15" x14ac:dyDescent="0.25">
      <c r="A211" s="454" t="s">
        <v>413</v>
      </c>
      <c r="B211" s="108"/>
      <c r="C211" s="79" t="e">
        <f t="shared" si="18"/>
        <v>#DIV/0!</v>
      </c>
      <c r="D211" s="204"/>
      <c r="E211" s="79" t="e">
        <f t="shared" si="19"/>
        <v>#DIV/0!</v>
      </c>
      <c r="F211" s="108"/>
      <c r="G211" s="79" t="e">
        <f t="shared" si="20"/>
        <v>#DIV/0!</v>
      </c>
    </row>
    <row r="212" spans="1:7" ht="15" x14ac:dyDescent="0.2">
      <c r="A212" s="111" t="s">
        <v>414</v>
      </c>
      <c r="B212" s="108"/>
      <c r="C212" s="79" t="e">
        <f t="shared" si="18"/>
        <v>#DIV/0!</v>
      </c>
      <c r="D212" s="204"/>
      <c r="E212" s="79" t="e">
        <f t="shared" si="19"/>
        <v>#DIV/0!</v>
      </c>
      <c r="F212" s="108"/>
      <c r="G212" s="79" t="e">
        <f t="shared" si="20"/>
        <v>#DIV/0!</v>
      </c>
    </row>
    <row r="213" spans="1:7" ht="14.25" x14ac:dyDescent="0.2">
      <c r="A213" s="111" t="s">
        <v>327</v>
      </c>
      <c r="B213" s="108"/>
      <c r="C213" s="79" t="e">
        <f t="shared" si="18"/>
        <v>#DIV/0!</v>
      </c>
      <c r="D213" s="204"/>
      <c r="E213" s="79" t="e">
        <f t="shared" si="19"/>
        <v>#DIV/0!</v>
      </c>
      <c r="F213" s="108"/>
      <c r="G213" s="79" t="e">
        <f t="shared" si="20"/>
        <v>#DIV/0!</v>
      </c>
    </row>
    <row r="214" spans="1:7" ht="12.75" customHeight="1" x14ac:dyDescent="0.2">
      <c r="A214" s="111" t="s">
        <v>328</v>
      </c>
      <c r="B214" s="108"/>
      <c r="C214" s="79" t="e">
        <f t="shared" si="18"/>
        <v>#DIV/0!</v>
      </c>
      <c r="D214" s="204"/>
      <c r="E214" s="79" t="e">
        <f t="shared" si="19"/>
        <v>#DIV/0!</v>
      </c>
      <c r="F214" s="108"/>
      <c r="G214" s="79" t="e">
        <f t="shared" si="20"/>
        <v>#DIV/0!</v>
      </c>
    </row>
    <row r="215" spans="1:7" ht="14.25" x14ac:dyDescent="0.2">
      <c r="A215" s="111" t="s">
        <v>259</v>
      </c>
      <c r="B215" s="108"/>
      <c r="C215" s="79" t="e">
        <f t="shared" si="18"/>
        <v>#DIV/0!</v>
      </c>
      <c r="D215" s="204"/>
      <c r="E215" s="79" t="e">
        <f t="shared" si="19"/>
        <v>#DIV/0!</v>
      </c>
      <c r="F215" s="108"/>
      <c r="G215" s="79" t="e">
        <f t="shared" si="20"/>
        <v>#DIV/0!</v>
      </c>
    </row>
    <row r="216" spans="1:7" ht="14.25" x14ac:dyDescent="0.2">
      <c r="A216" s="111" t="s">
        <v>260</v>
      </c>
      <c r="B216" s="108"/>
      <c r="C216" s="79" t="e">
        <f t="shared" si="18"/>
        <v>#DIV/0!</v>
      </c>
      <c r="D216" s="204"/>
      <c r="E216" s="79" t="e">
        <f t="shared" si="19"/>
        <v>#DIV/0!</v>
      </c>
      <c r="F216" s="108"/>
      <c r="G216" s="79" t="e">
        <f t="shared" si="20"/>
        <v>#DIV/0!</v>
      </c>
    </row>
    <row r="217" spans="1:7" ht="14.25" x14ac:dyDescent="0.2">
      <c r="A217" s="111" t="s">
        <v>261</v>
      </c>
      <c r="B217" s="108"/>
      <c r="C217" s="79" t="e">
        <f t="shared" si="18"/>
        <v>#DIV/0!</v>
      </c>
      <c r="D217" s="204"/>
      <c r="E217" s="79" t="e">
        <f t="shared" si="19"/>
        <v>#DIV/0!</v>
      </c>
      <c r="F217" s="108"/>
      <c r="G217" s="79" t="e">
        <f t="shared" si="20"/>
        <v>#DIV/0!</v>
      </c>
    </row>
    <row r="218" spans="1:7" ht="14.25" x14ac:dyDescent="0.2">
      <c r="A218" s="111" t="s">
        <v>262</v>
      </c>
      <c r="B218" s="108"/>
      <c r="C218" s="79" t="e">
        <f t="shared" si="18"/>
        <v>#DIV/0!</v>
      </c>
      <c r="D218" s="204"/>
      <c r="E218" s="79" t="e">
        <f t="shared" si="19"/>
        <v>#DIV/0!</v>
      </c>
      <c r="F218" s="108"/>
      <c r="G218" s="79" t="e">
        <f t="shared" si="20"/>
        <v>#DIV/0!</v>
      </c>
    </row>
    <row r="219" spans="1:7" ht="14.25" x14ac:dyDescent="0.2">
      <c r="A219" s="111" t="s">
        <v>263</v>
      </c>
      <c r="B219" s="108"/>
      <c r="C219" s="79" t="e">
        <f t="shared" si="18"/>
        <v>#DIV/0!</v>
      </c>
      <c r="D219" s="204"/>
      <c r="E219" s="79" t="e">
        <f t="shared" si="19"/>
        <v>#DIV/0!</v>
      </c>
      <c r="F219" s="108"/>
      <c r="G219" s="79" t="e">
        <f t="shared" si="20"/>
        <v>#DIV/0!</v>
      </c>
    </row>
    <row r="220" spans="1:7" ht="14.25" x14ac:dyDescent="0.2">
      <c r="A220" s="111" t="s">
        <v>332</v>
      </c>
      <c r="B220" s="108"/>
      <c r="C220" s="79" t="e">
        <f t="shared" si="18"/>
        <v>#DIV/0!</v>
      </c>
      <c r="D220" s="204"/>
      <c r="E220" s="79" t="e">
        <f t="shared" si="19"/>
        <v>#DIV/0!</v>
      </c>
      <c r="F220" s="108"/>
      <c r="G220" s="79" t="e">
        <f t="shared" si="20"/>
        <v>#DIV/0!</v>
      </c>
    </row>
    <row r="221" spans="1:7" ht="14.25" x14ac:dyDescent="0.2">
      <c r="A221" s="111" t="s">
        <v>329</v>
      </c>
      <c r="B221" s="108"/>
      <c r="C221" s="79" t="e">
        <f t="shared" si="18"/>
        <v>#DIV/0!</v>
      </c>
      <c r="D221" s="204"/>
      <c r="E221" s="79" t="e">
        <f t="shared" si="19"/>
        <v>#DIV/0!</v>
      </c>
      <c r="F221" s="108"/>
      <c r="G221" s="79" t="e">
        <f t="shared" si="20"/>
        <v>#DIV/0!</v>
      </c>
    </row>
    <row r="222" spans="1:7" ht="15" thickBot="1" x14ac:dyDescent="0.25">
      <c r="A222" s="299" t="s">
        <v>461</v>
      </c>
      <c r="B222" s="298"/>
      <c r="C222" s="79" t="e">
        <f t="shared" si="18"/>
        <v>#DIV/0!</v>
      </c>
      <c r="D222" s="204"/>
      <c r="E222" s="79" t="e">
        <f t="shared" si="19"/>
        <v>#DIV/0!</v>
      </c>
      <c r="F222" s="108"/>
      <c r="G222" s="79" t="e">
        <f t="shared" si="20"/>
        <v>#DIV/0!</v>
      </c>
    </row>
    <row r="223" spans="1:7" ht="16.5" thickBot="1" x14ac:dyDescent="0.3">
      <c r="A223" s="622" t="s">
        <v>283</v>
      </c>
      <c r="B223" s="623">
        <f>SUM(B158:B222)</f>
        <v>0</v>
      </c>
      <c r="C223" s="641"/>
      <c r="D223" s="623">
        <f>SUM(D158:D222)</f>
        <v>0</v>
      </c>
      <c r="E223" s="643"/>
      <c r="F223" s="623">
        <f>SUM(F158:F222)</f>
        <v>0</v>
      </c>
      <c r="G223" s="644"/>
    </row>
    <row r="224" spans="1:7" ht="16.5" thickBot="1" x14ac:dyDescent="0.3">
      <c r="A224" s="306" t="s">
        <v>282</v>
      </c>
      <c r="B224" s="307">
        <f>SUM('Plan2 - UTI'!D68:D71)</f>
        <v>0</v>
      </c>
      <c r="D224" s="308">
        <f>'Plan2 - UTI'!D72</f>
        <v>0</v>
      </c>
      <c r="E224" s="26"/>
      <c r="F224" s="307">
        <f>'Plan2 - UTI'!D73</f>
        <v>0</v>
      </c>
    </row>
    <row r="225" spans="1:7" ht="15" thickBot="1" x14ac:dyDescent="0.25">
      <c r="B225" s="27"/>
      <c r="C225" s="31"/>
      <c r="D225" s="27"/>
      <c r="E225" s="26"/>
      <c r="F225" s="27"/>
      <c r="G225" s="31"/>
    </row>
    <row r="226" spans="1:7" ht="16.5" thickBot="1" x14ac:dyDescent="0.3">
      <c r="A226" s="597" t="s">
        <v>41</v>
      </c>
      <c r="B226" s="598" t="s">
        <v>79</v>
      </c>
      <c r="C226" s="599"/>
      <c r="D226" s="600" t="s">
        <v>88</v>
      </c>
      <c r="E226" s="601"/>
      <c r="F226" s="598" t="s">
        <v>189</v>
      </c>
      <c r="G226" s="608"/>
    </row>
    <row r="227" spans="1:7" ht="45.75" thickBot="1" x14ac:dyDescent="0.25">
      <c r="A227" s="114" t="s">
        <v>235</v>
      </c>
      <c r="B227" s="115" t="s">
        <v>281</v>
      </c>
      <c r="C227" s="254" t="s">
        <v>237</v>
      </c>
      <c r="D227" s="115" t="s">
        <v>281</v>
      </c>
      <c r="E227" s="254" t="s">
        <v>237</v>
      </c>
      <c r="F227" s="115" t="s">
        <v>281</v>
      </c>
      <c r="G227" s="254" t="s">
        <v>237</v>
      </c>
    </row>
    <row r="228" spans="1:7" ht="15" x14ac:dyDescent="0.2">
      <c r="A228" s="111" t="s">
        <v>258</v>
      </c>
      <c r="B228" s="107"/>
      <c r="C228" s="79" t="e">
        <f t="shared" ref="C228:C292" si="24">B228/B$293*100</f>
        <v>#DIV/0!</v>
      </c>
      <c r="D228" s="204"/>
      <c r="E228" s="79" t="e">
        <f t="shared" ref="E228:E292" si="25">D228/D$293*100</f>
        <v>#DIV/0!</v>
      </c>
      <c r="F228" s="108"/>
      <c r="G228" s="79" t="e">
        <f t="shared" ref="G228:G292" si="26">F228/F$293*100</f>
        <v>#DIV/0!</v>
      </c>
    </row>
    <row r="229" spans="1:7" ht="15" x14ac:dyDescent="0.2">
      <c r="A229" s="111" t="s">
        <v>297</v>
      </c>
      <c r="B229" s="204"/>
      <c r="C229" s="79" t="e">
        <f t="shared" si="24"/>
        <v>#DIV/0!</v>
      </c>
      <c r="D229" s="204"/>
      <c r="E229" s="79" t="e">
        <f t="shared" si="25"/>
        <v>#DIV/0!</v>
      </c>
      <c r="F229" s="108"/>
      <c r="G229" s="79" t="e">
        <f t="shared" si="26"/>
        <v>#DIV/0!</v>
      </c>
    </row>
    <row r="230" spans="1:7" ht="15" x14ac:dyDescent="0.2">
      <c r="A230" s="297" t="s">
        <v>307</v>
      </c>
      <c r="B230" s="204"/>
      <c r="C230" s="79" t="e">
        <f t="shared" si="24"/>
        <v>#DIV/0!</v>
      </c>
      <c r="D230" s="204"/>
      <c r="E230" s="79" t="e">
        <f t="shared" si="25"/>
        <v>#DIV/0!</v>
      </c>
      <c r="F230" s="108"/>
      <c r="G230" s="79" t="e">
        <f t="shared" si="26"/>
        <v>#DIV/0!</v>
      </c>
    </row>
    <row r="231" spans="1:7" ht="15" x14ac:dyDescent="0.2">
      <c r="A231" s="111" t="s">
        <v>356</v>
      </c>
      <c r="B231" s="204"/>
      <c r="C231" s="79" t="e">
        <f t="shared" si="24"/>
        <v>#DIV/0!</v>
      </c>
      <c r="D231" s="204"/>
      <c r="E231" s="79" t="e">
        <f t="shared" si="25"/>
        <v>#DIV/0!</v>
      </c>
      <c r="F231" s="108"/>
      <c r="G231" s="79" t="e">
        <f t="shared" si="26"/>
        <v>#DIV/0!</v>
      </c>
    </row>
    <row r="232" spans="1:7" ht="15" x14ac:dyDescent="0.2">
      <c r="A232" s="432" t="s">
        <v>357</v>
      </c>
      <c r="B232" s="204"/>
      <c r="C232" s="79" t="e">
        <f t="shared" si="24"/>
        <v>#DIV/0!</v>
      </c>
      <c r="D232" s="204"/>
      <c r="E232" s="79" t="e">
        <f t="shared" si="25"/>
        <v>#DIV/0!</v>
      </c>
      <c r="F232" s="108"/>
      <c r="G232" s="79" t="e">
        <f t="shared" si="26"/>
        <v>#DIV/0!</v>
      </c>
    </row>
    <row r="233" spans="1:7" ht="15" x14ac:dyDescent="0.2">
      <c r="A233" s="432" t="s">
        <v>358</v>
      </c>
      <c r="B233" s="204"/>
      <c r="C233" s="79" t="e">
        <f t="shared" si="24"/>
        <v>#DIV/0!</v>
      </c>
      <c r="D233" s="204"/>
      <c r="E233" s="79" t="e">
        <f t="shared" si="25"/>
        <v>#DIV/0!</v>
      </c>
      <c r="F233" s="108"/>
      <c r="G233" s="79" t="e">
        <f t="shared" si="26"/>
        <v>#DIV/0!</v>
      </c>
    </row>
    <row r="234" spans="1:7" ht="15" x14ac:dyDescent="0.25">
      <c r="A234" s="245" t="s">
        <v>275</v>
      </c>
      <c r="B234" s="204"/>
      <c r="C234" s="79" t="e">
        <f t="shared" ref="C234:C251" si="27">B234/B$293*100</f>
        <v>#DIV/0!</v>
      </c>
      <c r="D234" s="204"/>
      <c r="E234" s="79" t="e">
        <f t="shared" ref="E234:E251" si="28">D234/D$293*100</f>
        <v>#DIV/0!</v>
      </c>
      <c r="F234" s="108"/>
      <c r="G234" s="79" t="e">
        <f t="shared" ref="G234:G251" si="29">F234/F$293*100</f>
        <v>#DIV/0!</v>
      </c>
    </row>
    <row r="235" spans="1:7" ht="15" x14ac:dyDescent="0.25">
      <c r="A235" s="245" t="s">
        <v>271</v>
      </c>
      <c r="B235" s="204"/>
      <c r="C235" s="79" t="e">
        <f t="shared" si="27"/>
        <v>#DIV/0!</v>
      </c>
      <c r="D235" s="204"/>
      <c r="E235" s="79" t="e">
        <f t="shared" si="28"/>
        <v>#DIV/0!</v>
      </c>
      <c r="F235" s="108"/>
      <c r="G235" s="79" t="e">
        <f t="shared" si="29"/>
        <v>#DIV/0!</v>
      </c>
    </row>
    <row r="236" spans="1:7" ht="15" x14ac:dyDescent="0.25">
      <c r="A236" s="245" t="s">
        <v>272</v>
      </c>
      <c r="B236" s="204"/>
      <c r="C236" s="79" t="e">
        <f t="shared" si="27"/>
        <v>#DIV/0!</v>
      </c>
      <c r="D236" s="204"/>
      <c r="E236" s="79" t="e">
        <f t="shared" si="28"/>
        <v>#DIV/0!</v>
      </c>
      <c r="F236" s="108"/>
      <c r="G236" s="79" t="e">
        <f t="shared" si="29"/>
        <v>#DIV/0!</v>
      </c>
    </row>
    <row r="237" spans="1:7" ht="15" x14ac:dyDescent="0.25">
      <c r="A237" s="295" t="s">
        <v>308</v>
      </c>
      <c r="B237" s="204"/>
      <c r="C237" s="79" t="e">
        <f t="shared" si="27"/>
        <v>#DIV/0!</v>
      </c>
      <c r="D237" s="204"/>
      <c r="E237" s="79" t="e">
        <f t="shared" si="28"/>
        <v>#DIV/0!</v>
      </c>
      <c r="F237" s="108"/>
      <c r="G237" s="79" t="e">
        <f t="shared" si="29"/>
        <v>#DIV/0!</v>
      </c>
    </row>
    <row r="238" spans="1:7" ht="15" x14ac:dyDescent="0.25">
      <c r="A238" s="245" t="s">
        <v>354</v>
      </c>
      <c r="B238" s="204"/>
      <c r="C238" s="79" t="e">
        <f t="shared" si="27"/>
        <v>#DIV/0!</v>
      </c>
      <c r="D238" s="204"/>
      <c r="E238" s="79" t="e">
        <f t="shared" si="28"/>
        <v>#DIV/0!</v>
      </c>
      <c r="F238" s="108"/>
      <c r="G238" s="79" t="e">
        <f t="shared" si="29"/>
        <v>#DIV/0!</v>
      </c>
    </row>
    <row r="239" spans="1:7" ht="15" x14ac:dyDescent="0.25">
      <c r="A239" s="454" t="s">
        <v>402</v>
      </c>
      <c r="B239" s="204"/>
      <c r="C239" s="79" t="e">
        <f t="shared" si="27"/>
        <v>#DIV/0!</v>
      </c>
      <c r="D239" s="204"/>
      <c r="E239" s="79" t="e">
        <f t="shared" si="28"/>
        <v>#DIV/0!</v>
      </c>
      <c r="F239" s="108"/>
      <c r="G239" s="79" t="e">
        <f t="shared" si="29"/>
        <v>#DIV/0!</v>
      </c>
    </row>
    <row r="240" spans="1:7" ht="15" x14ac:dyDescent="0.25">
      <c r="A240" s="454" t="s">
        <v>403</v>
      </c>
      <c r="B240" s="204"/>
      <c r="C240" s="79" t="e">
        <f t="shared" si="27"/>
        <v>#DIV/0!</v>
      </c>
      <c r="D240" s="204"/>
      <c r="E240" s="79" t="e">
        <f t="shared" si="28"/>
        <v>#DIV/0!</v>
      </c>
      <c r="F240" s="108"/>
      <c r="G240" s="79" t="e">
        <f t="shared" si="29"/>
        <v>#DIV/0!</v>
      </c>
    </row>
    <row r="241" spans="1:7" ht="15" x14ac:dyDescent="0.2">
      <c r="A241" s="111" t="s">
        <v>247</v>
      </c>
      <c r="B241" s="204"/>
      <c r="C241" s="79" t="e">
        <f t="shared" si="27"/>
        <v>#DIV/0!</v>
      </c>
      <c r="D241" s="204"/>
      <c r="E241" s="79" t="e">
        <f t="shared" si="28"/>
        <v>#DIV/0!</v>
      </c>
      <c r="F241" s="108"/>
      <c r="G241" s="79" t="e">
        <f t="shared" si="29"/>
        <v>#DIV/0!</v>
      </c>
    </row>
    <row r="242" spans="1:7" ht="15" x14ac:dyDescent="0.2">
      <c r="A242" s="111" t="s">
        <v>248</v>
      </c>
      <c r="B242" s="204"/>
      <c r="C242" s="79" t="e">
        <f t="shared" si="27"/>
        <v>#DIV/0!</v>
      </c>
      <c r="D242" s="204"/>
      <c r="E242" s="79" t="e">
        <f t="shared" si="28"/>
        <v>#DIV/0!</v>
      </c>
      <c r="F242" s="108"/>
      <c r="G242" s="79" t="e">
        <f t="shared" si="29"/>
        <v>#DIV/0!</v>
      </c>
    </row>
    <row r="243" spans="1:7" ht="15" x14ac:dyDescent="0.2">
      <c r="A243" s="111" t="s">
        <v>246</v>
      </c>
      <c r="B243" s="204"/>
      <c r="C243" s="79" t="e">
        <f t="shared" si="27"/>
        <v>#DIV/0!</v>
      </c>
      <c r="D243" s="204"/>
      <c r="E243" s="79" t="e">
        <f t="shared" si="28"/>
        <v>#DIV/0!</v>
      </c>
      <c r="F243" s="108"/>
      <c r="G243" s="79" t="e">
        <f t="shared" si="29"/>
        <v>#DIV/0!</v>
      </c>
    </row>
    <row r="244" spans="1:7" ht="15" x14ac:dyDescent="0.2">
      <c r="A244" s="111" t="s">
        <v>249</v>
      </c>
      <c r="B244" s="204"/>
      <c r="C244" s="79" t="e">
        <f t="shared" si="27"/>
        <v>#DIV/0!</v>
      </c>
      <c r="D244" s="204"/>
      <c r="E244" s="79" t="e">
        <f t="shared" si="28"/>
        <v>#DIV/0!</v>
      </c>
      <c r="F244" s="108"/>
      <c r="G244" s="79" t="e">
        <f t="shared" si="29"/>
        <v>#DIV/0!</v>
      </c>
    </row>
    <row r="245" spans="1:7" ht="15" x14ac:dyDescent="0.2">
      <c r="A245" s="111" t="s">
        <v>330</v>
      </c>
      <c r="B245" s="204"/>
      <c r="C245" s="79" t="e">
        <f t="shared" si="27"/>
        <v>#DIV/0!</v>
      </c>
      <c r="D245" s="204"/>
      <c r="E245" s="79" t="e">
        <f t="shared" si="28"/>
        <v>#DIV/0!</v>
      </c>
      <c r="F245" s="108"/>
      <c r="G245" s="79" t="e">
        <f t="shared" si="29"/>
        <v>#DIV/0!</v>
      </c>
    </row>
    <row r="246" spans="1:7" ht="15" x14ac:dyDescent="0.2">
      <c r="A246" s="111" t="s">
        <v>331</v>
      </c>
      <c r="B246" s="204"/>
      <c r="C246" s="79" t="e">
        <f t="shared" si="27"/>
        <v>#DIV/0!</v>
      </c>
      <c r="D246" s="204"/>
      <c r="E246" s="79" t="e">
        <f t="shared" si="28"/>
        <v>#DIV/0!</v>
      </c>
      <c r="F246" s="108"/>
      <c r="G246" s="79" t="e">
        <f t="shared" si="29"/>
        <v>#DIV/0!</v>
      </c>
    </row>
    <row r="247" spans="1:7" ht="15" x14ac:dyDescent="0.2">
      <c r="A247" s="111" t="s">
        <v>274</v>
      </c>
      <c r="B247" s="204"/>
      <c r="C247" s="79" t="e">
        <f t="shared" si="27"/>
        <v>#DIV/0!</v>
      </c>
      <c r="D247" s="204"/>
      <c r="E247" s="79" t="e">
        <f t="shared" si="28"/>
        <v>#DIV/0!</v>
      </c>
      <c r="F247" s="108"/>
      <c r="G247" s="79" t="e">
        <f t="shared" si="29"/>
        <v>#DIV/0!</v>
      </c>
    </row>
    <row r="248" spans="1:7" ht="15" x14ac:dyDescent="0.2">
      <c r="A248" s="111" t="s">
        <v>306</v>
      </c>
      <c r="B248" s="204"/>
      <c r="C248" s="79" t="e">
        <f t="shared" si="27"/>
        <v>#DIV/0!</v>
      </c>
      <c r="D248" s="204"/>
      <c r="E248" s="79" t="e">
        <f t="shared" si="28"/>
        <v>#DIV/0!</v>
      </c>
      <c r="F248" s="108"/>
      <c r="G248" s="79" t="e">
        <f t="shared" si="29"/>
        <v>#DIV/0!</v>
      </c>
    </row>
    <row r="249" spans="1:7" ht="15" x14ac:dyDescent="0.2">
      <c r="A249" s="111" t="s">
        <v>273</v>
      </c>
      <c r="B249" s="204"/>
      <c r="C249" s="79" t="e">
        <f t="shared" si="27"/>
        <v>#DIV/0!</v>
      </c>
      <c r="D249" s="204"/>
      <c r="E249" s="79" t="e">
        <f t="shared" si="28"/>
        <v>#DIV/0!</v>
      </c>
      <c r="F249" s="108"/>
      <c r="G249" s="79" t="e">
        <f t="shared" si="29"/>
        <v>#DIV/0!</v>
      </c>
    </row>
    <row r="250" spans="1:7" ht="15" x14ac:dyDescent="0.2">
      <c r="A250" s="296" t="s">
        <v>309</v>
      </c>
      <c r="B250" s="204"/>
      <c r="C250" s="79" t="e">
        <f t="shared" si="27"/>
        <v>#DIV/0!</v>
      </c>
      <c r="D250" s="204"/>
      <c r="E250" s="79" t="e">
        <f t="shared" si="28"/>
        <v>#DIV/0!</v>
      </c>
      <c r="F250" s="108"/>
      <c r="G250" s="79" t="e">
        <f t="shared" si="29"/>
        <v>#DIV/0!</v>
      </c>
    </row>
    <row r="251" spans="1:7" ht="15" x14ac:dyDescent="0.2">
      <c r="A251" s="296" t="s">
        <v>310</v>
      </c>
      <c r="B251" s="204"/>
      <c r="C251" s="79" t="e">
        <f t="shared" si="27"/>
        <v>#DIV/0!</v>
      </c>
      <c r="D251" s="204"/>
      <c r="E251" s="79" t="e">
        <f t="shared" si="28"/>
        <v>#DIV/0!</v>
      </c>
      <c r="F251" s="108"/>
      <c r="G251" s="79" t="e">
        <f t="shared" si="29"/>
        <v>#DIV/0!</v>
      </c>
    </row>
    <row r="252" spans="1:7" ht="15" x14ac:dyDescent="0.25">
      <c r="A252" s="454" t="s">
        <v>394</v>
      </c>
      <c r="B252" s="204"/>
      <c r="C252" s="79" t="e">
        <f t="shared" si="24"/>
        <v>#DIV/0!</v>
      </c>
      <c r="D252" s="204"/>
      <c r="E252" s="79" t="e">
        <f t="shared" si="25"/>
        <v>#DIV/0!</v>
      </c>
      <c r="F252" s="108"/>
      <c r="G252" s="79" t="e">
        <f t="shared" si="26"/>
        <v>#DIV/0!</v>
      </c>
    </row>
    <row r="253" spans="1:7" ht="15" x14ac:dyDescent="0.2">
      <c r="A253" s="111" t="s">
        <v>395</v>
      </c>
      <c r="B253" s="204"/>
      <c r="C253" s="79" t="e">
        <f t="shared" si="24"/>
        <v>#DIV/0!</v>
      </c>
      <c r="D253" s="204"/>
      <c r="E253" s="79" t="e">
        <f t="shared" si="25"/>
        <v>#DIV/0!</v>
      </c>
      <c r="F253" s="108"/>
      <c r="G253" s="79" t="e">
        <f t="shared" si="26"/>
        <v>#DIV/0!</v>
      </c>
    </row>
    <row r="254" spans="1:7" ht="15" x14ac:dyDescent="0.2">
      <c r="A254" s="111" t="s">
        <v>404</v>
      </c>
      <c r="B254" s="204"/>
      <c r="C254" s="79" t="e">
        <f t="shared" si="24"/>
        <v>#DIV/0!</v>
      </c>
      <c r="D254" s="204"/>
      <c r="E254" s="79" t="e">
        <f t="shared" si="25"/>
        <v>#DIV/0!</v>
      </c>
      <c r="F254" s="108"/>
      <c r="G254" s="79" t="e">
        <f t="shared" si="26"/>
        <v>#DIV/0!</v>
      </c>
    </row>
    <row r="255" spans="1:7" ht="15" x14ac:dyDescent="0.2">
      <c r="A255" s="112" t="s">
        <v>405</v>
      </c>
      <c r="B255" s="204"/>
      <c r="C255" s="79" t="e">
        <f t="shared" si="24"/>
        <v>#DIV/0!</v>
      </c>
      <c r="D255" s="204"/>
      <c r="E255" s="79" t="e">
        <f t="shared" si="25"/>
        <v>#DIV/0!</v>
      </c>
      <c r="F255" s="108"/>
      <c r="G255" s="79" t="e">
        <f t="shared" si="26"/>
        <v>#DIV/0!</v>
      </c>
    </row>
    <row r="256" spans="1:7" ht="15" x14ac:dyDescent="0.2">
      <c r="A256" s="112" t="s">
        <v>406</v>
      </c>
      <c r="B256" s="204"/>
      <c r="C256" s="79" t="e">
        <f t="shared" si="24"/>
        <v>#DIV/0!</v>
      </c>
      <c r="D256" s="204"/>
      <c r="E256" s="79" t="e">
        <f t="shared" si="25"/>
        <v>#DIV/0!</v>
      </c>
      <c r="F256" s="108"/>
      <c r="G256" s="79" t="e">
        <f t="shared" si="26"/>
        <v>#DIV/0!</v>
      </c>
    </row>
    <row r="257" spans="1:7" ht="15" x14ac:dyDescent="0.2">
      <c r="A257" s="296" t="s">
        <v>407</v>
      </c>
      <c r="B257" s="204"/>
      <c r="C257" s="79" t="e">
        <f t="shared" si="24"/>
        <v>#DIV/0!</v>
      </c>
      <c r="D257" s="204"/>
      <c r="E257" s="79" t="e">
        <f t="shared" si="25"/>
        <v>#DIV/0!</v>
      </c>
      <c r="F257" s="108"/>
      <c r="G257" s="79" t="e">
        <f t="shared" si="26"/>
        <v>#DIV/0!</v>
      </c>
    </row>
    <row r="258" spans="1:7" ht="15" x14ac:dyDescent="0.2">
      <c r="A258" s="296" t="s">
        <v>408</v>
      </c>
      <c r="B258" s="204"/>
      <c r="C258" s="79" t="e">
        <f t="shared" si="24"/>
        <v>#DIV/0!</v>
      </c>
      <c r="D258" s="204"/>
      <c r="E258" s="79" t="e">
        <f t="shared" si="25"/>
        <v>#DIV/0!</v>
      </c>
      <c r="F258" s="108"/>
      <c r="G258" s="79" t="e">
        <f t="shared" si="26"/>
        <v>#DIV/0!</v>
      </c>
    </row>
    <row r="259" spans="1:7" ht="15" x14ac:dyDescent="0.2">
      <c r="A259" s="112" t="s">
        <v>410</v>
      </c>
      <c r="B259" s="204"/>
      <c r="C259" s="79" t="e">
        <f t="shared" si="24"/>
        <v>#DIV/0!</v>
      </c>
      <c r="D259" s="204"/>
      <c r="E259" s="79" t="e">
        <f t="shared" si="25"/>
        <v>#DIV/0!</v>
      </c>
      <c r="F259" s="108"/>
      <c r="G259" s="79" t="e">
        <f t="shared" si="26"/>
        <v>#DIV/0!</v>
      </c>
    </row>
    <row r="260" spans="1:7" ht="15" x14ac:dyDescent="0.2">
      <c r="A260" s="112" t="s">
        <v>409</v>
      </c>
      <c r="B260" s="204"/>
      <c r="C260" s="79" t="e">
        <f t="shared" si="24"/>
        <v>#DIV/0!</v>
      </c>
      <c r="D260" s="204"/>
      <c r="E260" s="79" t="e">
        <f t="shared" si="25"/>
        <v>#DIV/0!</v>
      </c>
      <c r="F260" s="108"/>
      <c r="G260" s="79" t="e">
        <f t="shared" si="26"/>
        <v>#DIV/0!</v>
      </c>
    </row>
    <row r="261" spans="1:7" ht="15" x14ac:dyDescent="0.2">
      <c r="A261" s="111" t="s">
        <v>415</v>
      </c>
      <c r="B261" s="204"/>
      <c r="C261" s="79" t="e">
        <f t="shared" si="24"/>
        <v>#DIV/0!</v>
      </c>
      <c r="D261" s="204"/>
      <c r="E261" s="79" t="e">
        <f t="shared" si="25"/>
        <v>#DIV/0!</v>
      </c>
      <c r="F261" s="108"/>
      <c r="G261" s="79" t="e">
        <f t="shared" si="26"/>
        <v>#DIV/0!</v>
      </c>
    </row>
    <row r="262" spans="1:7" ht="15" x14ac:dyDescent="0.2">
      <c r="A262" s="111" t="s">
        <v>416</v>
      </c>
      <c r="B262" s="204"/>
      <c r="C262" s="79" t="e">
        <f t="shared" si="24"/>
        <v>#DIV/0!</v>
      </c>
      <c r="D262" s="204"/>
      <c r="E262" s="79" t="e">
        <f t="shared" si="25"/>
        <v>#DIV/0!</v>
      </c>
      <c r="F262" s="108"/>
      <c r="G262" s="79" t="e">
        <f t="shared" si="26"/>
        <v>#DIV/0!</v>
      </c>
    </row>
    <row r="263" spans="1:7" ht="15" x14ac:dyDescent="0.2">
      <c r="A263" s="111" t="s">
        <v>417</v>
      </c>
      <c r="B263" s="204"/>
      <c r="C263" s="79" t="e">
        <f t="shared" si="24"/>
        <v>#DIV/0!</v>
      </c>
      <c r="D263" s="204"/>
      <c r="E263" s="79" t="e">
        <f t="shared" si="25"/>
        <v>#DIV/0!</v>
      </c>
      <c r="F263" s="108"/>
      <c r="G263" s="79" t="e">
        <f t="shared" si="26"/>
        <v>#DIV/0!</v>
      </c>
    </row>
    <row r="264" spans="1:7" ht="15" x14ac:dyDescent="0.2">
      <c r="A264" s="297" t="s">
        <v>418</v>
      </c>
      <c r="B264" s="204"/>
      <c r="C264" s="79" t="e">
        <f t="shared" si="24"/>
        <v>#DIV/0!</v>
      </c>
      <c r="D264" s="204"/>
      <c r="E264" s="79" t="e">
        <f t="shared" si="25"/>
        <v>#DIV/0!</v>
      </c>
      <c r="F264" s="108"/>
      <c r="G264" s="79" t="e">
        <f t="shared" si="26"/>
        <v>#DIV/0!</v>
      </c>
    </row>
    <row r="265" spans="1:7" ht="15" x14ac:dyDescent="0.2">
      <c r="A265" s="296" t="s">
        <v>420</v>
      </c>
      <c r="B265" s="204"/>
      <c r="C265" s="79" t="e">
        <f t="shared" si="24"/>
        <v>#DIV/0!</v>
      </c>
      <c r="D265" s="204"/>
      <c r="E265" s="79" t="e">
        <f t="shared" si="25"/>
        <v>#DIV/0!</v>
      </c>
      <c r="F265" s="108"/>
      <c r="G265" s="79" t="e">
        <f t="shared" si="26"/>
        <v>#DIV/0!</v>
      </c>
    </row>
    <row r="266" spans="1:7" ht="15" x14ac:dyDescent="0.2">
      <c r="A266" s="111" t="s">
        <v>419</v>
      </c>
      <c r="B266" s="204"/>
      <c r="C266" s="79" t="e">
        <f t="shared" si="24"/>
        <v>#DIV/0!</v>
      </c>
      <c r="D266" s="204"/>
      <c r="E266" s="79" t="e">
        <f t="shared" si="25"/>
        <v>#DIV/0!</v>
      </c>
      <c r="F266" s="108"/>
      <c r="G266" s="79" t="e">
        <f t="shared" si="26"/>
        <v>#DIV/0!</v>
      </c>
    </row>
    <row r="267" spans="1:7" ht="15" x14ac:dyDescent="0.2">
      <c r="A267" s="111" t="s">
        <v>421</v>
      </c>
      <c r="B267" s="204"/>
      <c r="C267" s="79" t="e">
        <f t="shared" si="24"/>
        <v>#DIV/0!</v>
      </c>
      <c r="D267" s="204"/>
      <c r="E267" s="79" t="e">
        <f t="shared" si="25"/>
        <v>#DIV/0!</v>
      </c>
      <c r="F267" s="108"/>
      <c r="G267" s="79" t="e">
        <f t="shared" si="26"/>
        <v>#DIV/0!</v>
      </c>
    </row>
    <row r="268" spans="1:7" ht="15" x14ac:dyDescent="0.2">
      <c r="A268" s="431" t="s">
        <v>468</v>
      </c>
      <c r="B268" s="204"/>
      <c r="C268" s="79" t="e">
        <f t="shared" si="24"/>
        <v>#DIV/0!</v>
      </c>
      <c r="D268" s="204"/>
      <c r="E268" s="79" t="e">
        <f t="shared" si="25"/>
        <v>#DIV/0!</v>
      </c>
      <c r="F268" s="108"/>
      <c r="G268" s="79" t="e">
        <f t="shared" si="26"/>
        <v>#DIV/0!</v>
      </c>
    </row>
    <row r="269" spans="1:7" ht="15" x14ac:dyDescent="0.25">
      <c r="A269" s="245" t="s">
        <v>469</v>
      </c>
      <c r="B269" s="204"/>
      <c r="C269" s="79" t="e">
        <f t="shared" si="24"/>
        <v>#DIV/0!</v>
      </c>
      <c r="D269" s="204"/>
      <c r="E269" s="79" t="e">
        <f t="shared" si="25"/>
        <v>#DIV/0!</v>
      </c>
      <c r="F269" s="108"/>
      <c r="G269" s="79" t="e">
        <f t="shared" si="26"/>
        <v>#DIV/0!</v>
      </c>
    </row>
    <row r="270" spans="1:7" ht="15" x14ac:dyDescent="0.25">
      <c r="A270" s="245" t="s">
        <v>470</v>
      </c>
      <c r="B270" s="204"/>
      <c r="C270" s="79" t="e">
        <f t="shared" si="24"/>
        <v>#DIV/0!</v>
      </c>
      <c r="D270" s="204"/>
      <c r="E270" s="79" t="e">
        <f t="shared" si="25"/>
        <v>#DIV/0!</v>
      </c>
      <c r="F270" s="108"/>
      <c r="G270" s="79" t="e">
        <f t="shared" si="26"/>
        <v>#DIV/0!</v>
      </c>
    </row>
    <row r="271" spans="1:7" ht="15" x14ac:dyDescent="0.25">
      <c r="A271" s="295" t="s">
        <v>359</v>
      </c>
      <c r="B271" s="204"/>
      <c r="C271" s="79" t="e">
        <f t="shared" si="24"/>
        <v>#DIV/0!</v>
      </c>
      <c r="D271" s="204"/>
      <c r="E271" s="79" t="e">
        <f t="shared" si="25"/>
        <v>#DIV/0!</v>
      </c>
      <c r="F271" s="108"/>
      <c r="G271" s="79" t="e">
        <f t="shared" si="26"/>
        <v>#DIV/0!</v>
      </c>
    </row>
    <row r="272" spans="1:7" ht="15" x14ac:dyDescent="0.25">
      <c r="A272" s="454" t="s">
        <v>411</v>
      </c>
      <c r="B272" s="204"/>
      <c r="C272" s="79" t="e">
        <f t="shared" si="24"/>
        <v>#DIV/0!</v>
      </c>
      <c r="D272" s="204"/>
      <c r="E272" s="79" t="e">
        <f t="shared" si="25"/>
        <v>#DIV/0!</v>
      </c>
      <c r="F272" s="108"/>
      <c r="G272" s="79" t="e">
        <f t="shared" si="26"/>
        <v>#DIV/0!</v>
      </c>
    </row>
    <row r="273" spans="1:7" ht="15" x14ac:dyDescent="0.2">
      <c r="A273" s="111" t="s">
        <v>412</v>
      </c>
      <c r="B273" s="204"/>
      <c r="C273" s="79" t="e">
        <f t="shared" si="24"/>
        <v>#DIV/0!</v>
      </c>
      <c r="D273" s="204"/>
      <c r="E273" s="79" t="e">
        <f t="shared" si="25"/>
        <v>#DIV/0!</v>
      </c>
      <c r="F273" s="108"/>
      <c r="G273" s="79" t="e">
        <f t="shared" si="26"/>
        <v>#DIV/0!</v>
      </c>
    </row>
    <row r="274" spans="1:7" ht="15" x14ac:dyDescent="0.2">
      <c r="A274" s="111" t="s">
        <v>265</v>
      </c>
      <c r="B274" s="204"/>
      <c r="C274" s="79" t="e">
        <f t="shared" si="24"/>
        <v>#DIV/0!</v>
      </c>
      <c r="D274" s="204"/>
      <c r="E274" s="79" t="e">
        <f t="shared" si="25"/>
        <v>#DIV/0!</v>
      </c>
      <c r="F274" s="108"/>
      <c r="G274" s="79" t="e">
        <f t="shared" si="26"/>
        <v>#DIV/0!</v>
      </c>
    </row>
    <row r="275" spans="1:7" ht="15" x14ac:dyDescent="0.2">
      <c r="A275" s="111" t="s">
        <v>266</v>
      </c>
      <c r="B275" s="204"/>
      <c r="C275" s="79" t="e">
        <f t="shared" si="24"/>
        <v>#DIV/0!</v>
      </c>
      <c r="D275" s="204"/>
      <c r="E275" s="79" t="e">
        <f t="shared" si="25"/>
        <v>#DIV/0!</v>
      </c>
      <c r="F275" s="108"/>
      <c r="G275" s="79" t="e">
        <f t="shared" si="26"/>
        <v>#DIV/0!</v>
      </c>
    </row>
    <row r="276" spans="1:7" ht="15" x14ac:dyDescent="0.2">
      <c r="A276" s="297" t="s">
        <v>311</v>
      </c>
      <c r="B276" s="204"/>
      <c r="C276" s="79" t="e">
        <f t="shared" si="24"/>
        <v>#DIV/0!</v>
      </c>
      <c r="D276" s="204"/>
      <c r="E276" s="79" t="e">
        <f t="shared" si="25"/>
        <v>#DIV/0!</v>
      </c>
      <c r="F276" s="108"/>
      <c r="G276" s="79" t="e">
        <f t="shared" si="26"/>
        <v>#DIV/0!</v>
      </c>
    </row>
    <row r="277" spans="1:7" ht="15" x14ac:dyDescent="0.2">
      <c r="A277" s="111" t="s">
        <v>267</v>
      </c>
      <c r="B277" s="204"/>
      <c r="C277" s="79" t="e">
        <f t="shared" si="24"/>
        <v>#DIV/0!</v>
      </c>
      <c r="D277" s="204"/>
      <c r="E277" s="79" t="e">
        <f t="shared" si="25"/>
        <v>#DIV/0!</v>
      </c>
      <c r="F277" s="108"/>
      <c r="G277" s="79" t="e">
        <f t="shared" si="26"/>
        <v>#DIV/0!</v>
      </c>
    </row>
    <row r="278" spans="1:7" ht="15" x14ac:dyDescent="0.2">
      <c r="A278" s="111" t="s">
        <v>268</v>
      </c>
      <c r="B278" s="108"/>
      <c r="C278" s="79" t="e">
        <f t="shared" si="24"/>
        <v>#DIV/0!</v>
      </c>
      <c r="D278" s="204"/>
      <c r="E278" s="79" t="e">
        <f t="shared" si="25"/>
        <v>#DIV/0!</v>
      </c>
      <c r="F278" s="108"/>
      <c r="G278" s="79" t="e">
        <f t="shared" si="26"/>
        <v>#DIV/0!</v>
      </c>
    </row>
    <row r="279" spans="1:7" ht="15" x14ac:dyDescent="0.2">
      <c r="A279" s="111" t="s">
        <v>269</v>
      </c>
      <c r="B279" s="108"/>
      <c r="C279" s="79" t="e">
        <f t="shared" si="24"/>
        <v>#DIV/0!</v>
      </c>
      <c r="D279" s="204"/>
      <c r="E279" s="79" t="e">
        <f t="shared" si="25"/>
        <v>#DIV/0!</v>
      </c>
      <c r="F279" s="108"/>
      <c r="G279" s="79" t="e">
        <f t="shared" si="26"/>
        <v>#DIV/0!</v>
      </c>
    </row>
    <row r="280" spans="1:7" ht="15" x14ac:dyDescent="0.2">
      <c r="A280" s="111" t="s">
        <v>296</v>
      </c>
      <c r="B280" s="108"/>
      <c r="C280" s="79" t="e">
        <f t="shared" si="24"/>
        <v>#DIV/0!</v>
      </c>
      <c r="D280" s="204"/>
      <c r="E280" s="79" t="e">
        <f t="shared" si="25"/>
        <v>#DIV/0!</v>
      </c>
      <c r="F280" s="108"/>
      <c r="G280" s="79" t="e">
        <f t="shared" si="26"/>
        <v>#DIV/0!</v>
      </c>
    </row>
    <row r="281" spans="1:7" ht="15" x14ac:dyDescent="0.25">
      <c r="A281" s="454" t="s">
        <v>413</v>
      </c>
      <c r="B281" s="108"/>
      <c r="C281" s="79" t="e">
        <f t="shared" si="24"/>
        <v>#DIV/0!</v>
      </c>
      <c r="D281" s="204"/>
      <c r="E281" s="79" t="e">
        <f t="shared" si="25"/>
        <v>#DIV/0!</v>
      </c>
      <c r="F281" s="108"/>
      <c r="G281" s="79" t="e">
        <f t="shared" si="26"/>
        <v>#DIV/0!</v>
      </c>
    </row>
    <row r="282" spans="1:7" ht="15" x14ac:dyDescent="0.2">
      <c r="A282" s="111" t="s">
        <v>414</v>
      </c>
      <c r="B282" s="108"/>
      <c r="C282" s="79" t="e">
        <f t="shared" si="24"/>
        <v>#DIV/0!</v>
      </c>
      <c r="D282" s="204"/>
      <c r="E282" s="79" t="e">
        <f t="shared" si="25"/>
        <v>#DIV/0!</v>
      </c>
      <c r="F282" s="108"/>
      <c r="G282" s="79" t="e">
        <f t="shared" si="26"/>
        <v>#DIV/0!</v>
      </c>
    </row>
    <row r="283" spans="1:7" ht="14.25" x14ac:dyDescent="0.2">
      <c r="A283" s="111" t="s">
        <v>327</v>
      </c>
      <c r="B283" s="108"/>
      <c r="C283" s="79" t="e">
        <f t="shared" si="24"/>
        <v>#DIV/0!</v>
      </c>
      <c r="D283" s="204"/>
      <c r="E283" s="79" t="e">
        <f t="shared" si="25"/>
        <v>#DIV/0!</v>
      </c>
      <c r="F283" s="108"/>
      <c r="G283" s="79" t="e">
        <f t="shared" si="26"/>
        <v>#DIV/0!</v>
      </c>
    </row>
    <row r="284" spans="1:7" ht="12.75" customHeight="1" x14ac:dyDescent="0.2">
      <c r="A284" s="111" t="s">
        <v>328</v>
      </c>
      <c r="B284" s="108"/>
      <c r="C284" s="79" t="e">
        <f t="shared" si="24"/>
        <v>#DIV/0!</v>
      </c>
      <c r="D284" s="204"/>
      <c r="E284" s="79" t="e">
        <f t="shared" si="25"/>
        <v>#DIV/0!</v>
      </c>
      <c r="F284" s="108"/>
      <c r="G284" s="79" t="e">
        <f t="shared" si="26"/>
        <v>#DIV/0!</v>
      </c>
    </row>
    <row r="285" spans="1:7" ht="14.25" x14ac:dyDescent="0.2">
      <c r="A285" s="111" t="s">
        <v>259</v>
      </c>
      <c r="B285" s="108"/>
      <c r="C285" s="79" t="e">
        <f t="shared" si="24"/>
        <v>#DIV/0!</v>
      </c>
      <c r="D285" s="204"/>
      <c r="E285" s="79" t="e">
        <f t="shared" si="25"/>
        <v>#DIV/0!</v>
      </c>
      <c r="F285" s="108"/>
      <c r="G285" s="79" t="e">
        <f t="shared" si="26"/>
        <v>#DIV/0!</v>
      </c>
    </row>
    <row r="286" spans="1:7" ht="14.25" x14ac:dyDescent="0.2">
      <c r="A286" s="111" t="s">
        <v>260</v>
      </c>
      <c r="B286" s="108"/>
      <c r="C286" s="79" t="e">
        <f t="shared" si="24"/>
        <v>#DIV/0!</v>
      </c>
      <c r="D286" s="204"/>
      <c r="E286" s="79" t="e">
        <f t="shared" si="25"/>
        <v>#DIV/0!</v>
      </c>
      <c r="F286" s="108"/>
      <c r="G286" s="79" t="e">
        <f t="shared" si="26"/>
        <v>#DIV/0!</v>
      </c>
    </row>
    <row r="287" spans="1:7" ht="14.25" x14ac:dyDescent="0.2">
      <c r="A287" s="111" t="s">
        <v>261</v>
      </c>
      <c r="B287" s="108"/>
      <c r="C287" s="79" t="e">
        <f t="shared" si="24"/>
        <v>#DIV/0!</v>
      </c>
      <c r="D287" s="204"/>
      <c r="E287" s="79" t="e">
        <f t="shared" si="25"/>
        <v>#DIV/0!</v>
      </c>
      <c r="F287" s="108"/>
      <c r="G287" s="79" t="e">
        <f t="shared" si="26"/>
        <v>#DIV/0!</v>
      </c>
    </row>
    <row r="288" spans="1:7" ht="14.25" x14ac:dyDescent="0.2">
      <c r="A288" s="111" t="s">
        <v>262</v>
      </c>
      <c r="B288" s="108"/>
      <c r="C288" s="79" t="e">
        <f t="shared" si="24"/>
        <v>#DIV/0!</v>
      </c>
      <c r="D288" s="204"/>
      <c r="E288" s="79" t="e">
        <f t="shared" si="25"/>
        <v>#DIV/0!</v>
      </c>
      <c r="F288" s="108"/>
      <c r="G288" s="79" t="e">
        <f t="shared" si="26"/>
        <v>#DIV/0!</v>
      </c>
    </row>
    <row r="289" spans="1:7" ht="14.25" x14ac:dyDescent="0.2">
      <c r="A289" s="111" t="s">
        <v>263</v>
      </c>
      <c r="B289" s="108"/>
      <c r="C289" s="79" t="e">
        <f t="shared" si="24"/>
        <v>#DIV/0!</v>
      </c>
      <c r="D289" s="204"/>
      <c r="E289" s="79" t="e">
        <f t="shared" si="25"/>
        <v>#DIV/0!</v>
      </c>
      <c r="F289" s="108"/>
      <c r="G289" s="79" t="e">
        <f t="shared" si="26"/>
        <v>#DIV/0!</v>
      </c>
    </row>
    <row r="290" spans="1:7" ht="14.25" x14ac:dyDescent="0.2">
      <c r="A290" s="111" t="s">
        <v>332</v>
      </c>
      <c r="B290" s="108"/>
      <c r="C290" s="79" t="e">
        <f t="shared" si="24"/>
        <v>#DIV/0!</v>
      </c>
      <c r="D290" s="204"/>
      <c r="E290" s="79" t="e">
        <f t="shared" si="25"/>
        <v>#DIV/0!</v>
      </c>
      <c r="F290" s="108"/>
      <c r="G290" s="79" t="e">
        <f t="shared" si="26"/>
        <v>#DIV/0!</v>
      </c>
    </row>
    <row r="291" spans="1:7" ht="14.25" x14ac:dyDescent="0.2">
      <c r="A291" s="111" t="s">
        <v>329</v>
      </c>
      <c r="B291" s="108"/>
      <c r="C291" s="79" t="e">
        <f t="shared" si="24"/>
        <v>#DIV/0!</v>
      </c>
      <c r="D291" s="204"/>
      <c r="E291" s="79" t="e">
        <f t="shared" si="25"/>
        <v>#DIV/0!</v>
      </c>
      <c r="F291" s="108"/>
      <c r="G291" s="79" t="e">
        <f t="shared" si="26"/>
        <v>#DIV/0!</v>
      </c>
    </row>
    <row r="292" spans="1:7" ht="15" thickBot="1" x14ac:dyDescent="0.25">
      <c r="A292" s="299" t="s">
        <v>461</v>
      </c>
      <c r="B292" s="298"/>
      <c r="C292" s="79" t="e">
        <f t="shared" si="24"/>
        <v>#DIV/0!</v>
      </c>
      <c r="D292" s="204"/>
      <c r="E292" s="79" t="e">
        <f t="shared" si="25"/>
        <v>#DIV/0!</v>
      </c>
      <c r="F292" s="108"/>
      <c r="G292" s="79" t="e">
        <f t="shared" si="26"/>
        <v>#DIV/0!</v>
      </c>
    </row>
    <row r="293" spans="1:7" ht="16.5" thickBot="1" x14ac:dyDescent="0.3">
      <c r="A293" s="622" t="s">
        <v>283</v>
      </c>
      <c r="B293" s="623">
        <f>SUM(B228:B292)</f>
        <v>0</v>
      </c>
      <c r="C293" s="641"/>
      <c r="D293" s="623">
        <f>SUM(D228:D292)</f>
        <v>0</v>
      </c>
      <c r="E293" s="643"/>
      <c r="F293" s="623">
        <f>SUM(F228:F292)</f>
        <v>0</v>
      </c>
      <c r="G293" s="644"/>
    </row>
    <row r="294" spans="1:7" ht="16.5" thickBot="1" x14ac:dyDescent="0.3">
      <c r="A294" s="306" t="s">
        <v>282</v>
      </c>
      <c r="B294" s="307">
        <f>SUM('Plan2 - UTI'!D85:D88)</f>
        <v>0</v>
      </c>
      <c r="D294" s="308">
        <f>'Plan2 - UTI'!D89</f>
        <v>0</v>
      </c>
      <c r="E294" s="26"/>
      <c r="F294" s="307">
        <f>'Plan2 - UTI'!D90</f>
        <v>0</v>
      </c>
    </row>
    <row r="295" spans="1:7" ht="15" thickBot="1" x14ac:dyDescent="0.25">
      <c r="B295" s="27"/>
      <c r="C295" s="26"/>
      <c r="D295" s="27"/>
      <c r="E295" s="26"/>
      <c r="F295" s="27"/>
      <c r="G295" s="26"/>
    </row>
    <row r="296" spans="1:7" ht="16.5" thickBot="1" x14ac:dyDescent="0.3">
      <c r="A296" s="597" t="s">
        <v>42</v>
      </c>
      <c r="B296" s="598" t="s">
        <v>79</v>
      </c>
      <c r="C296" s="599"/>
      <c r="D296" s="600" t="s">
        <v>88</v>
      </c>
      <c r="E296" s="601"/>
      <c r="F296" s="598" t="s">
        <v>189</v>
      </c>
      <c r="G296" s="608"/>
    </row>
    <row r="297" spans="1:7" ht="45.75" thickBot="1" x14ac:dyDescent="0.25">
      <c r="A297" s="114" t="s">
        <v>235</v>
      </c>
      <c r="B297" s="115" t="s">
        <v>281</v>
      </c>
      <c r="C297" s="254" t="s">
        <v>237</v>
      </c>
      <c r="D297" s="115" t="s">
        <v>281</v>
      </c>
      <c r="E297" s="254" t="s">
        <v>237</v>
      </c>
      <c r="F297" s="115" t="s">
        <v>281</v>
      </c>
      <c r="G297" s="254" t="s">
        <v>237</v>
      </c>
    </row>
    <row r="298" spans="1:7" ht="15" x14ac:dyDescent="0.2">
      <c r="A298" s="111" t="s">
        <v>258</v>
      </c>
      <c r="B298" s="205"/>
      <c r="C298" s="209" t="e">
        <f t="shared" ref="C298:C303" si="30">B298/B$363*100</f>
        <v>#DIV/0!</v>
      </c>
      <c r="D298" s="206"/>
      <c r="E298" s="209" t="e">
        <f t="shared" ref="E298:E303" si="31">D298/D$363*100</f>
        <v>#DIV/0!</v>
      </c>
      <c r="F298" s="108"/>
      <c r="G298" s="79" t="e">
        <f t="shared" ref="G298:G303" si="32">F298/F$363*100</f>
        <v>#DIV/0!</v>
      </c>
    </row>
    <row r="299" spans="1:7" ht="15" x14ac:dyDescent="0.2">
      <c r="A299" s="111" t="s">
        <v>297</v>
      </c>
      <c r="B299" s="444"/>
      <c r="C299" s="209" t="e">
        <f t="shared" si="30"/>
        <v>#DIV/0!</v>
      </c>
      <c r="D299" s="206"/>
      <c r="E299" s="209" t="e">
        <f t="shared" si="31"/>
        <v>#DIV/0!</v>
      </c>
      <c r="F299" s="108"/>
      <c r="G299" s="79" t="e">
        <f t="shared" si="32"/>
        <v>#DIV/0!</v>
      </c>
    </row>
    <row r="300" spans="1:7" ht="15" x14ac:dyDescent="0.2">
      <c r="A300" s="297" t="s">
        <v>307</v>
      </c>
      <c r="B300" s="444"/>
      <c r="C300" s="209" t="e">
        <f t="shared" si="30"/>
        <v>#DIV/0!</v>
      </c>
      <c r="D300" s="206"/>
      <c r="E300" s="209" t="e">
        <f t="shared" si="31"/>
        <v>#DIV/0!</v>
      </c>
      <c r="F300" s="108"/>
      <c r="G300" s="79" t="e">
        <f t="shared" si="32"/>
        <v>#DIV/0!</v>
      </c>
    </row>
    <row r="301" spans="1:7" ht="15" x14ac:dyDescent="0.2">
      <c r="A301" s="111" t="s">
        <v>356</v>
      </c>
      <c r="B301" s="444"/>
      <c r="C301" s="209" t="e">
        <f t="shared" si="30"/>
        <v>#DIV/0!</v>
      </c>
      <c r="D301" s="206"/>
      <c r="E301" s="209" t="e">
        <f t="shared" si="31"/>
        <v>#DIV/0!</v>
      </c>
      <c r="F301" s="108"/>
      <c r="G301" s="79" t="e">
        <f t="shared" si="32"/>
        <v>#DIV/0!</v>
      </c>
    </row>
    <row r="302" spans="1:7" ht="15" x14ac:dyDescent="0.2">
      <c r="A302" s="432" t="s">
        <v>357</v>
      </c>
      <c r="B302" s="444"/>
      <c r="C302" s="209" t="e">
        <f t="shared" si="30"/>
        <v>#DIV/0!</v>
      </c>
      <c r="D302" s="206"/>
      <c r="E302" s="209" t="e">
        <f t="shared" si="31"/>
        <v>#DIV/0!</v>
      </c>
      <c r="F302" s="108"/>
      <c r="G302" s="79" t="e">
        <f t="shared" si="32"/>
        <v>#DIV/0!</v>
      </c>
    </row>
    <row r="303" spans="1:7" ht="15" x14ac:dyDescent="0.2">
      <c r="A303" s="432" t="s">
        <v>358</v>
      </c>
      <c r="B303" s="444"/>
      <c r="C303" s="209" t="e">
        <f t="shared" si="30"/>
        <v>#DIV/0!</v>
      </c>
      <c r="D303" s="206"/>
      <c r="E303" s="209" t="e">
        <f t="shared" si="31"/>
        <v>#DIV/0!</v>
      </c>
      <c r="F303" s="108"/>
      <c r="G303" s="79" t="e">
        <f t="shared" si="32"/>
        <v>#DIV/0!</v>
      </c>
    </row>
    <row r="304" spans="1:7" ht="15" x14ac:dyDescent="0.25">
      <c r="A304" s="245" t="s">
        <v>275</v>
      </c>
      <c r="B304" s="444"/>
      <c r="C304" s="209" t="e">
        <f t="shared" ref="C304:C324" si="33">B304/B$363*100</f>
        <v>#DIV/0!</v>
      </c>
      <c r="D304" s="206"/>
      <c r="E304" s="209" t="e">
        <f t="shared" ref="E304:E324" si="34">D304/D$363*100</f>
        <v>#DIV/0!</v>
      </c>
      <c r="F304" s="108"/>
      <c r="G304" s="79" t="e">
        <f t="shared" ref="G304:G324" si="35">F304/F$363*100</f>
        <v>#DIV/0!</v>
      </c>
    </row>
    <row r="305" spans="1:7" ht="15" x14ac:dyDescent="0.25">
      <c r="A305" s="245" t="s">
        <v>271</v>
      </c>
      <c r="B305" s="444"/>
      <c r="C305" s="209" t="e">
        <f t="shared" si="33"/>
        <v>#DIV/0!</v>
      </c>
      <c r="D305" s="206"/>
      <c r="E305" s="209" t="e">
        <f t="shared" si="34"/>
        <v>#DIV/0!</v>
      </c>
      <c r="F305" s="108"/>
      <c r="G305" s="79" t="e">
        <f t="shared" si="35"/>
        <v>#DIV/0!</v>
      </c>
    </row>
    <row r="306" spans="1:7" ht="15" x14ac:dyDescent="0.25">
      <c r="A306" s="245" t="s">
        <v>272</v>
      </c>
      <c r="B306" s="444"/>
      <c r="C306" s="209" t="e">
        <f t="shared" si="33"/>
        <v>#DIV/0!</v>
      </c>
      <c r="D306" s="206"/>
      <c r="E306" s="209" t="e">
        <f t="shared" si="34"/>
        <v>#DIV/0!</v>
      </c>
      <c r="F306" s="108"/>
      <c r="G306" s="79" t="e">
        <f t="shared" si="35"/>
        <v>#DIV/0!</v>
      </c>
    </row>
    <row r="307" spans="1:7" ht="15" x14ac:dyDescent="0.25">
      <c r="A307" s="295" t="s">
        <v>308</v>
      </c>
      <c r="B307" s="444"/>
      <c r="C307" s="209" t="e">
        <f t="shared" si="33"/>
        <v>#DIV/0!</v>
      </c>
      <c r="D307" s="206"/>
      <c r="E307" s="209" t="e">
        <f t="shared" si="34"/>
        <v>#DIV/0!</v>
      </c>
      <c r="F307" s="108"/>
      <c r="G307" s="79" t="e">
        <f t="shared" si="35"/>
        <v>#DIV/0!</v>
      </c>
    </row>
    <row r="308" spans="1:7" ht="15" x14ac:dyDescent="0.25">
      <c r="A308" s="245" t="s">
        <v>354</v>
      </c>
      <c r="B308" s="444"/>
      <c r="C308" s="209" t="e">
        <f t="shared" si="33"/>
        <v>#DIV/0!</v>
      </c>
      <c r="D308" s="206"/>
      <c r="E308" s="209" t="e">
        <f t="shared" si="34"/>
        <v>#DIV/0!</v>
      </c>
      <c r="F308" s="108"/>
      <c r="G308" s="79" t="e">
        <f t="shared" si="35"/>
        <v>#DIV/0!</v>
      </c>
    </row>
    <row r="309" spans="1:7" ht="15" x14ac:dyDescent="0.25">
      <c r="A309" s="454" t="s">
        <v>402</v>
      </c>
      <c r="B309" s="444"/>
      <c r="C309" s="209" t="e">
        <f t="shared" si="33"/>
        <v>#DIV/0!</v>
      </c>
      <c r="D309" s="206"/>
      <c r="E309" s="209" t="e">
        <f t="shared" si="34"/>
        <v>#DIV/0!</v>
      </c>
      <c r="F309" s="108"/>
      <c r="G309" s="79" t="e">
        <f t="shared" si="35"/>
        <v>#DIV/0!</v>
      </c>
    </row>
    <row r="310" spans="1:7" ht="15" x14ac:dyDescent="0.25">
      <c r="A310" s="454" t="s">
        <v>403</v>
      </c>
      <c r="B310" s="444"/>
      <c r="C310" s="209" t="e">
        <f t="shared" si="33"/>
        <v>#DIV/0!</v>
      </c>
      <c r="D310" s="206"/>
      <c r="E310" s="209" t="e">
        <f t="shared" si="34"/>
        <v>#DIV/0!</v>
      </c>
      <c r="F310" s="108"/>
      <c r="G310" s="79" t="e">
        <f t="shared" si="35"/>
        <v>#DIV/0!</v>
      </c>
    </row>
    <row r="311" spans="1:7" ht="15" x14ac:dyDescent="0.2">
      <c r="A311" s="111" t="s">
        <v>247</v>
      </c>
      <c r="B311" s="444"/>
      <c r="C311" s="209" t="e">
        <f t="shared" si="33"/>
        <v>#DIV/0!</v>
      </c>
      <c r="D311" s="206"/>
      <c r="E311" s="209" t="e">
        <f t="shared" si="34"/>
        <v>#DIV/0!</v>
      </c>
      <c r="F311" s="108"/>
      <c r="G311" s="79" t="e">
        <f t="shared" si="35"/>
        <v>#DIV/0!</v>
      </c>
    </row>
    <row r="312" spans="1:7" ht="15" x14ac:dyDescent="0.2">
      <c r="A312" s="111" t="s">
        <v>248</v>
      </c>
      <c r="B312" s="444"/>
      <c r="C312" s="209" t="e">
        <f t="shared" si="33"/>
        <v>#DIV/0!</v>
      </c>
      <c r="D312" s="206"/>
      <c r="E312" s="209" t="e">
        <f t="shared" si="34"/>
        <v>#DIV/0!</v>
      </c>
      <c r="F312" s="108"/>
      <c r="G312" s="79" t="e">
        <f t="shared" si="35"/>
        <v>#DIV/0!</v>
      </c>
    </row>
    <row r="313" spans="1:7" ht="15" x14ac:dyDescent="0.2">
      <c r="A313" s="111" t="s">
        <v>246</v>
      </c>
      <c r="B313" s="444"/>
      <c r="C313" s="209" t="e">
        <f t="shared" si="33"/>
        <v>#DIV/0!</v>
      </c>
      <c r="D313" s="206"/>
      <c r="E313" s="209" t="e">
        <f t="shared" si="34"/>
        <v>#DIV/0!</v>
      </c>
      <c r="F313" s="108"/>
      <c r="G313" s="79" t="e">
        <f t="shared" si="35"/>
        <v>#DIV/0!</v>
      </c>
    </row>
    <row r="314" spans="1:7" ht="15" x14ac:dyDescent="0.2">
      <c r="A314" s="111" t="s">
        <v>249</v>
      </c>
      <c r="B314" s="444"/>
      <c r="C314" s="209" t="e">
        <f t="shared" si="33"/>
        <v>#DIV/0!</v>
      </c>
      <c r="D314" s="206"/>
      <c r="E314" s="209" t="e">
        <f t="shared" si="34"/>
        <v>#DIV/0!</v>
      </c>
      <c r="F314" s="108"/>
      <c r="G314" s="79" t="e">
        <f t="shared" si="35"/>
        <v>#DIV/0!</v>
      </c>
    </row>
    <row r="315" spans="1:7" ht="15" x14ac:dyDescent="0.2">
      <c r="A315" s="111" t="s">
        <v>330</v>
      </c>
      <c r="B315" s="444"/>
      <c r="C315" s="209" t="e">
        <f t="shared" si="33"/>
        <v>#DIV/0!</v>
      </c>
      <c r="D315" s="206"/>
      <c r="E315" s="209" t="e">
        <f t="shared" si="34"/>
        <v>#DIV/0!</v>
      </c>
      <c r="F315" s="108"/>
      <c r="G315" s="79" t="e">
        <f t="shared" si="35"/>
        <v>#DIV/0!</v>
      </c>
    </row>
    <row r="316" spans="1:7" ht="15" x14ac:dyDescent="0.2">
      <c r="A316" s="111" t="s">
        <v>331</v>
      </c>
      <c r="B316" s="444"/>
      <c r="C316" s="209" t="e">
        <f t="shared" si="33"/>
        <v>#DIV/0!</v>
      </c>
      <c r="D316" s="206"/>
      <c r="E316" s="209" t="e">
        <f t="shared" si="34"/>
        <v>#DIV/0!</v>
      </c>
      <c r="F316" s="108"/>
      <c r="G316" s="79" t="e">
        <f t="shared" si="35"/>
        <v>#DIV/0!</v>
      </c>
    </row>
    <row r="317" spans="1:7" ht="15" x14ac:dyDescent="0.2">
      <c r="A317" s="111" t="s">
        <v>274</v>
      </c>
      <c r="B317" s="206"/>
      <c r="C317" s="209" t="e">
        <f t="shared" si="33"/>
        <v>#DIV/0!</v>
      </c>
      <c r="D317" s="206"/>
      <c r="E317" s="209" t="e">
        <f t="shared" si="34"/>
        <v>#DIV/0!</v>
      </c>
      <c r="F317" s="108"/>
      <c r="G317" s="79" t="e">
        <f t="shared" si="35"/>
        <v>#DIV/0!</v>
      </c>
    </row>
    <row r="318" spans="1:7" ht="15" x14ac:dyDescent="0.2">
      <c r="A318" s="111" t="s">
        <v>306</v>
      </c>
      <c r="B318" s="206"/>
      <c r="C318" s="209" t="e">
        <f t="shared" si="33"/>
        <v>#DIV/0!</v>
      </c>
      <c r="D318" s="206"/>
      <c r="E318" s="209" t="e">
        <f t="shared" si="34"/>
        <v>#DIV/0!</v>
      </c>
      <c r="F318" s="108"/>
      <c r="G318" s="79" t="e">
        <f t="shared" si="35"/>
        <v>#DIV/0!</v>
      </c>
    </row>
    <row r="319" spans="1:7" ht="15" x14ac:dyDescent="0.2">
      <c r="A319" s="111" t="s">
        <v>273</v>
      </c>
      <c r="B319" s="206"/>
      <c r="C319" s="209" t="e">
        <f t="shared" si="33"/>
        <v>#DIV/0!</v>
      </c>
      <c r="D319" s="206"/>
      <c r="E319" s="209" t="e">
        <f t="shared" si="34"/>
        <v>#DIV/0!</v>
      </c>
      <c r="F319" s="108"/>
      <c r="G319" s="79" t="e">
        <f t="shared" si="35"/>
        <v>#DIV/0!</v>
      </c>
    </row>
    <row r="320" spans="1:7" ht="15" x14ac:dyDescent="0.2">
      <c r="A320" s="296" t="s">
        <v>309</v>
      </c>
      <c r="B320" s="206"/>
      <c r="C320" s="209" t="e">
        <f t="shared" si="33"/>
        <v>#DIV/0!</v>
      </c>
      <c r="D320" s="206"/>
      <c r="E320" s="209" t="e">
        <f t="shared" si="34"/>
        <v>#DIV/0!</v>
      </c>
      <c r="F320" s="108"/>
      <c r="G320" s="79" t="e">
        <f t="shared" si="35"/>
        <v>#DIV/0!</v>
      </c>
    </row>
    <row r="321" spans="1:7" ht="15" x14ac:dyDescent="0.2">
      <c r="A321" s="296" t="s">
        <v>310</v>
      </c>
      <c r="B321" s="206"/>
      <c r="C321" s="209" t="e">
        <f t="shared" si="33"/>
        <v>#DIV/0!</v>
      </c>
      <c r="D321" s="206"/>
      <c r="E321" s="209" t="e">
        <f t="shared" si="34"/>
        <v>#DIV/0!</v>
      </c>
      <c r="F321" s="108"/>
      <c r="G321" s="79" t="e">
        <f t="shared" si="35"/>
        <v>#DIV/0!</v>
      </c>
    </row>
    <row r="322" spans="1:7" ht="15" x14ac:dyDescent="0.25">
      <c r="A322" s="454" t="s">
        <v>394</v>
      </c>
      <c r="B322" s="206"/>
      <c r="C322" s="209" t="e">
        <f t="shared" si="33"/>
        <v>#DIV/0!</v>
      </c>
      <c r="D322" s="206"/>
      <c r="E322" s="209" t="e">
        <f t="shared" si="34"/>
        <v>#DIV/0!</v>
      </c>
      <c r="F322" s="108"/>
      <c r="G322" s="79" t="e">
        <f t="shared" si="35"/>
        <v>#DIV/0!</v>
      </c>
    </row>
    <row r="323" spans="1:7" ht="15" x14ac:dyDescent="0.2">
      <c r="A323" s="111" t="s">
        <v>395</v>
      </c>
      <c r="B323" s="206"/>
      <c r="C323" s="209" t="e">
        <f t="shared" si="33"/>
        <v>#DIV/0!</v>
      </c>
      <c r="D323" s="206"/>
      <c r="E323" s="209" t="e">
        <f t="shared" si="34"/>
        <v>#DIV/0!</v>
      </c>
      <c r="F323" s="108"/>
      <c r="G323" s="79" t="e">
        <f t="shared" si="35"/>
        <v>#DIV/0!</v>
      </c>
    </row>
    <row r="324" spans="1:7" ht="15" x14ac:dyDescent="0.2">
      <c r="A324" s="111" t="s">
        <v>404</v>
      </c>
      <c r="B324" s="206"/>
      <c r="C324" s="209" t="e">
        <f t="shared" si="33"/>
        <v>#DIV/0!</v>
      </c>
      <c r="D324" s="206"/>
      <c r="E324" s="209" t="e">
        <f t="shared" si="34"/>
        <v>#DIV/0!</v>
      </c>
      <c r="F324" s="108"/>
      <c r="G324" s="79" t="e">
        <f t="shared" si="35"/>
        <v>#DIV/0!</v>
      </c>
    </row>
    <row r="325" spans="1:7" ht="15" x14ac:dyDescent="0.2">
      <c r="A325" s="112" t="s">
        <v>405</v>
      </c>
      <c r="B325" s="206"/>
      <c r="C325" s="209" t="e">
        <f t="shared" ref="C325:C337" si="36">B325/B$363*100</f>
        <v>#DIV/0!</v>
      </c>
      <c r="D325" s="206"/>
      <c r="E325" s="209" t="e">
        <f t="shared" ref="E325:E337" si="37">D325/D$363*100</f>
        <v>#DIV/0!</v>
      </c>
      <c r="F325" s="108"/>
      <c r="G325" s="79" t="e">
        <f t="shared" ref="G325:G337" si="38">F325/F$363*100</f>
        <v>#DIV/0!</v>
      </c>
    </row>
    <row r="326" spans="1:7" ht="15" x14ac:dyDescent="0.2">
      <c r="A326" s="112" t="s">
        <v>406</v>
      </c>
      <c r="B326" s="206"/>
      <c r="C326" s="209" t="e">
        <f t="shared" si="36"/>
        <v>#DIV/0!</v>
      </c>
      <c r="D326" s="206"/>
      <c r="E326" s="209" t="e">
        <f t="shared" si="37"/>
        <v>#DIV/0!</v>
      </c>
      <c r="F326" s="108"/>
      <c r="G326" s="79" t="e">
        <f t="shared" si="38"/>
        <v>#DIV/0!</v>
      </c>
    </row>
    <row r="327" spans="1:7" ht="15" x14ac:dyDescent="0.2">
      <c r="A327" s="296" t="s">
        <v>407</v>
      </c>
      <c r="B327" s="206"/>
      <c r="C327" s="209" t="e">
        <f t="shared" si="36"/>
        <v>#DIV/0!</v>
      </c>
      <c r="D327" s="206"/>
      <c r="E327" s="209" t="e">
        <f t="shared" si="37"/>
        <v>#DIV/0!</v>
      </c>
      <c r="F327" s="108"/>
      <c r="G327" s="79" t="e">
        <f t="shared" si="38"/>
        <v>#DIV/0!</v>
      </c>
    </row>
    <row r="328" spans="1:7" ht="15" x14ac:dyDescent="0.2">
      <c r="A328" s="296" t="s">
        <v>408</v>
      </c>
      <c r="B328" s="206"/>
      <c r="C328" s="209" t="e">
        <f t="shared" si="36"/>
        <v>#DIV/0!</v>
      </c>
      <c r="D328" s="206"/>
      <c r="E328" s="209" t="e">
        <f t="shared" si="37"/>
        <v>#DIV/0!</v>
      </c>
      <c r="F328" s="108"/>
      <c r="G328" s="79" t="e">
        <f t="shared" si="38"/>
        <v>#DIV/0!</v>
      </c>
    </row>
    <row r="329" spans="1:7" ht="15" x14ac:dyDescent="0.2">
      <c r="A329" s="112" t="s">
        <v>410</v>
      </c>
      <c r="B329" s="206"/>
      <c r="C329" s="209" t="e">
        <f t="shared" si="36"/>
        <v>#DIV/0!</v>
      </c>
      <c r="D329" s="206"/>
      <c r="E329" s="209" t="e">
        <f t="shared" si="37"/>
        <v>#DIV/0!</v>
      </c>
      <c r="F329" s="108"/>
      <c r="G329" s="79" t="e">
        <f t="shared" si="38"/>
        <v>#DIV/0!</v>
      </c>
    </row>
    <row r="330" spans="1:7" ht="15" x14ac:dyDescent="0.2">
      <c r="A330" s="112" t="s">
        <v>409</v>
      </c>
      <c r="B330" s="206"/>
      <c r="C330" s="209" t="e">
        <f t="shared" si="36"/>
        <v>#DIV/0!</v>
      </c>
      <c r="D330" s="206"/>
      <c r="E330" s="209" t="e">
        <f t="shared" si="37"/>
        <v>#DIV/0!</v>
      </c>
      <c r="F330" s="108"/>
      <c r="G330" s="79" t="e">
        <f t="shared" si="38"/>
        <v>#DIV/0!</v>
      </c>
    </row>
    <row r="331" spans="1:7" ht="15" x14ac:dyDescent="0.2">
      <c r="A331" s="111" t="s">
        <v>415</v>
      </c>
      <c r="B331" s="206"/>
      <c r="C331" s="209" t="e">
        <f t="shared" si="36"/>
        <v>#DIV/0!</v>
      </c>
      <c r="D331" s="206"/>
      <c r="E331" s="209" t="e">
        <f t="shared" si="37"/>
        <v>#DIV/0!</v>
      </c>
      <c r="F331" s="108"/>
      <c r="G331" s="79" t="e">
        <f t="shared" si="38"/>
        <v>#DIV/0!</v>
      </c>
    </row>
    <row r="332" spans="1:7" ht="15" x14ac:dyDescent="0.2">
      <c r="A332" s="111" t="s">
        <v>416</v>
      </c>
      <c r="B332" s="206"/>
      <c r="C332" s="209" t="e">
        <f t="shared" si="36"/>
        <v>#DIV/0!</v>
      </c>
      <c r="D332" s="206"/>
      <c r="E332" s="209" t="e">
        <f t="shared" si="37"/>
        <v>#DIV/0!</v>
      </c>
      <c r="F332" s="108"/>
      <c r="G332" s="79" t="e">
        <f t="shared" si="38"/>
        <v>#DIV/0!</v>
      </c>
    </row>
    <row r="333" spans="1:7" ht="15" x14ac:dyDescent="0.2">
      <c r="A333" s="111" t="s">
        <v>417</v>
      </c>
      <c r="B333" s="206"/>
      <c r="C333" s="209" t="e">
        <f t="shared" si="36"/>
        <v>#DIV/0!</v>
      </c>
      <c r="D333" s="206"/>
      <c r="E333" s="209" t="e">
        <f t="shared" si="37"/>
        <v>#DIV/0!</v>
      </c>
      <c r="F333" s="108"/>
      <c r="G333" s="79" t="e">
        <f t="shared" si="38"/>
        <v>#DIV/0!</v>
      </c>
    </row>
    <row r="334" spans="1:7" ht="15" x14ac:dyDescent="0.2">
      <c r="A334" s="297" t="s">
        <v>418</v>
      </c>
      <c r="B334" s="206"/>
      <c r="C334" s="209" t="e">
        <f t="shared" si="36"/>
        <v>#DIV/0!</v>
      </c>
      <c r="D334" s="206"/>
      <c r="E334" s="209" t="e">
        <f t="shared" si="37"/>
        <v>#DIV/0!</v>
      </c>
      <c r="F334" s="108"/>
      <c r="G334" s="79" t="e">
        <f t="shared" si="38"/>
        <v>#DIV/0!</v>
      </c>
    </row>
    <row r="335" spans="1:7" ht="15" x14ac:dyDescent="0.2">
      <c r="A335" s="296" t="s">
        <v>420</v>
      </c>
      <c r="B335" s="206"/>
      <c r="C335" s="209" t="e">
        <f t="shared" si="36"/>
        <v>#DIV/0!</v>
      </c>
      <c r="D335" s="206"/>
      <c r="E335" s="209" t="e">
        <f t="shared" si="37"/>
        <v>#DIV/0!</v>
      </c>
      <c r="F335" s="108"/>
      <c r="G335" s="79" t="e">
        <f t="shared" si="38"/>
        <v>#DIV/0!</v>
      </c>
    </row>
    <row r="336" spans="1:7" ht="15" x14ac:dyDescent="0.2">
      <c r="A336" s="111" t="s">
        <v>419</v>
      </c>
      <c r="B336" s="206"/>
      <c r="C336" s="209" t="e">
        <f t="shared" si="36"/>
        <v>#DIV/0!</v>
      </c>
      <c r="D336" s="206"/>
      <c r="E336" s="209" t="e">
        <f t="shared" si="37"/>
        <v>#DIV/0!</v>
      </c>
      <c r="F336" s="108"/>
      <c r="G336" s="79" t="e">
        <f t="shared" si="38"/>
        <v>#DIV/0!</v>
      </c>
    </row>
    <row r="337" spans="1:7" ht="15" x14ac:dyDescent="0.2">
      <c r="A337" s="111" t="s">
        <v>421</v>
      </c>
      <c r="B337" s="206"/>
      <c r="C337" s="209" t="e">
        <f t="shared" si="36"/>
        <v>#DIV/0!</v>
      </c>
      <c r="D337" s="206"/>
      <c r="E337" s="209" t="e">
        <f t="shared" si="37"/>
        <v>#DIV/0!</v>
      </c>
      <c r="F337" s="108"/>
      <c r="G337" s="79" t="e">
        <f t="shared" si="38"/>
        <v>#DIV/0!</v>
      </c>
    </row>
    <row r="338" spans="1:7" ht="15" x14ac:dyDescent="0.2">
      <c r="A338" s="431" t="s">
        <v>468</v>
      </c>
      <c r="B338" s="206"/>
      <c r="C338" s="209" t="e">
        <f t="shared" ref="C338:C362" si="39">B338/B$363*100</f>
        <v>#DIV/0!</v>
      </c>
      <c r="D338" s="206"/>
      <c r="E338" s="209" t="e">
        <f t="shared" ref="E338:E362" si="40">D338/D$363*100</f>
        <v>#DIV/0!</v>
      </c>
      <c r="F338" s="108"/>
      <c r="G338" s="79" t="e">
        <f t="shared" ref="G338:G362" si="41">F338/F$363*100</f>
        <v>#DIV/0!</v>
      </c>
    </row>
    <row r="339" spans="1:7" ht="15" x14ac:dyDescent="0.25">
      <c r="A339" s="245" t="s">
        <v>469</v>
      </c>
      <c r="B339" s="206"/>
      <c r="C339" s="209" t="e">
        <f t="shared" si="39"/>
        <v>#DIV/0!</v>
      </c>
      <c r="D339" s="206"/>
      <c r="E339" s="209" t="e">
        <f t="shared" si="40"/>
        <v>#DIV/0!</v>
      </c>
      <c r="F339" s="108"/>
      <c r="G339" s="79" t="e">
        <f t="shared" si="41"/>
        <v>#DIV/0!</v>
      </c>
    </row>
    <row r="340" spans="1:7" ht="15" x14ac:dyDescent="0.25">
      <c r="A340" s="245" t="s">
        <v>470</v>
      </c>
      <c r="B340" s="206"/>
      <c r="C340" s="209" t="e">
        <f t="shared" si="39"/>
        <v>#DIV/0!</v>
      </c>
      <c r="D340" s="206"/>
      <c r="E340" s="209" t="e">
        <f t="shared" si="40"/>
        <v>#DIV/0!</v>
      </c>
      <c r="F340" s="108"/>
      <c r="G340" s="79" t="e">
        <f t="shared" si="41"/>
        <v>#DIV/0!</v>
      </c>
    </row>
    <row r="341" spans="1:7" ht="15" x14ac:dyDescent="0.25">
      <c r="A341" s="295" t="s">
        <v>359</v>
      </c>
      <c r="B341" s="206"/>
      <c r="C341" s="209" t="e">
        <f t="shared" si="39"/>
        <v>#DIV/0!</v>
      </c>
      <c r="D341" s="206"/>
      <c r="E341" s="209" t="e">
        <f t="shared" si="40"/>
        <v>#DIV/0!</v>
      </c>
      <c r="F341" s="108"/>
      <c r="G341" s="79" t="e">
        <f t="shared" si="41"/>
        <v>#DIV/0!</v>
      </c>
    </row>
    <row r="342" spans="1:7" ht="15" x14ac:dyDescent="0.25">
      <c r="A342" s="454" t="s">
        <v>411</v>
      </c>
      <c r="B342" s="206"/>
      <c r="C342" s="209" t="e">
        <f t="shared" si="39"/>
        <v>#DIV/0!</v>
      </c>
      <c r="D342" s="206"/>
      <c r="E342" s="209" t="e">
        <f t="shared" si="40"/>
        <v>#DIV/0!</v>
      </c>
      <c r="F342" s="108"/>
      <c r="G342" s="79" t="e">
        <f t="shared" si="41"/>
        <v>#DIV/0!</v>
      </c>
    </row>
    <row r="343" spans="1:7" ht="15" x14ac:dyDescent="0.2">
      <c r="A343" s="111" t="s">
        <v>412</v>
      </c>
      <c r="B343" s="206"/>
      <c r="C343" s="209" t="e">
        <f t="shared" si="39"/>
        <v>#DIV/0!</v>
      </c>
      <c r="D343" s="206"/>
      <c r="E343" s="209" t="e">
        <f t="shared" si="40"/>
        <v>#DIV/0!</v>
      </c>
      <c r="F343" s="108"/>
      <c r="G343" s="79" t="e">
        <f t="shared" si="41"/>
        <v>#DIV/0!</v>
      </c>
    </row>
    <row r="344" spans="1:7" ht="15" x14ac:dyDescent="0.2">
      <c r="A344" s="111" t="s">
        <v>265</v>
      </c>
      <c r="B344" s="206"/>
      <c r="C344" s="209" t="e">
        <f t="shared" si="39"/>
        <v>#DIV/0!</v>
      </c>
      <c r="D344" s="206"/>
      <c r="E344" s="209" t="e">
        <f t="shared" si="40"/>
        <v>#DIV/0!</v>
      </c>
      <c r="F344" s="108"/>
      <c r="G344" s="79" t="e">
        <f t="shared" si="41"/>
        <v>#DIV/0!</v>
      </c>
    </row>
    <row r="345" spans="1:7" ht="15" x14ac:dyDescent="0.2">
      <c r="A345" s="111" t="s">
        <v>266</v>
      </c>
      <c r="B345" s="206"/>
      <c r="C345" s="209" t="e">
        <f t="shared" si="39"/>
        <v>#DIV/0!</v>
      </c>
      <c r="D345" s="206"/>
      <c r="E345" s="209" t="e">
        <f t="shared" si="40"/>
        <v>#DIV/0!</v>
      </c>
      <c r="F345" s="108"/>
      <c r="G345" s="79" t="e">
        <f t="shared" si="41"/>
        <v>#DIV/0!</v>
      </c>
    </row>
    <row r="346" spans="1:7" ht="15" x14ac:dyDescent="0.2">
      <c r="A346" s="297" t="s">
        <v>311</v>
      </c>
      <c r="B346" s="207"/>
      <c r="C346" s="209" t="e">
        <f t="shared" si="39"/>
        <v>#DIV/0!</v>
      </c>
      <c r="D346" s="206"/>
      <c r="E346" s="209" t="e">
        <f t="shared" si="40"/>
        <v>#DIV/0!</v>
      </c>
      <c r="F346" s="108"/>
      <c r="G346" s="79" t="e">
        <f t="shared" si="41"/>
        <v>#DIV/0!</v>
      </c>
    </row>
    <row r="347" spans="1:7" ht="15" x14ac:dyDescent="0.2">
      <c r="A347" s="111" t="s">
        <v>267</v>
      </c>
      <c r="B347" s="108"/>
      <c r="C347" s="209" t="e">
        <f t="shared" si="39"/>
        <v>#DIV/0!</v>
      </c>
      <c r="D347" s="206"/>
      <c r="E347" s="209" t="e">
        <f t="shared" si="40"/>
        <v>#DIV/0!</v>
      </c>
      <c r="F347" s="108"/>
      <c r="G347" s="79" t="e">
        <f t="shared" si="41"/>
        <v>#DIV/0!</v>
      </c>
    </row>
    <row r="348" spans="1:7" ht="15" x14ac:dyDescent="0.2">
      <c r="A348" s="111" t="s">
        <v>268</v>
      </c>
      <c r="B348" s="108"/>
      <c r="C348" s="209" t="e">
        <f t="shared" si="39"/>
        <v>#DIV/0!</v>
      </c>
      <c r="D348" s="206"/>
      <c r="E348" s="209" t="e">
        <f t="shared" si="40"/>
        <v>#DIV/0!</v>
      </c>
      <c r="F348" s="108"/>
      <c r="G348" s="79" t="e">
        <f t="shared" si="41"/>
        <v>#DIV/0!</v>
      </c>
    </row>
    <row r="349" spans="1:7" ht="15" x14ac:dyDescent="0.2">
      <c r="A349" s="111" t="s">
        <v>269</v>
      </c>
      <c r="B349" s="108"/>
      <c r="C349" s="209" t="e">
        <f t="shared" si="39"/>
        <v>#DIV/0!</v>
      </c>
      <c r="D349" s="206"/>
      <c r="E349" s="209" t="e">
        <f t="shared" si="40"/>
        <v>#DIV/0!</v>
      </c>
      <c r="F349" s="108"/>
      <c r="G349" s="79" t="e">
        <f t="shared" si="41"/>
        <v>#DIV/0!</v>
      </c>
    </row>
    <row r="350" spans="1:7" ht="15" x14ac:dyDescent="0.2">
      <c r="A350" s="111" t="s">
        <v>296</v>
      </c>
      <c r="B350" s="108"/>
      <c r="C350" s="209" t="e">
        <f t="shared" si="39"/>
        <v>#DIV/0!</v>
      </c>
      <c r="D350" s="206"/>
      <c r="E350" s="209" t="e">
        <f t="shared" si="40"/>
        <v>#DIV/0!</v>
      </c>
      <c r="F350" s="108"/>
      <c r="G350" s="79" t="e">
        <f t="shared" si="41"/>
        <v>#DIV/0!</v>
      </c>
    </row>
    <row r="351" spans="1:7" ht="15" x14ac:dyDescent="0.25">
      <c r="A351" s="454" t="s">
        <v>413</v>
      </c>
      <c r="B351" s="108"/>
      <c r="C351" s="209" t="e">
        <f t="shared" si="39"/>
        <v>#DIV/0!</v>
      </c>
      <c r="D351" s="206"/>
      <c r="E351" s="209" t="e">
        <f t="shared" si="40"/>
        <v>#DIV/0!</v>
      </c>
      <c r="F351" s="108"/>
      <c r="G351" s="79" t="e">
        <f t="shared" si="41"/>
        <v>#DIV/0!</v>
      </c>
    </row>
    <row r="352" spans="1:7" ht="13.5" customHeight="1" x14ac:dyDescent="0.2">
      <c r="A352" s="111" t="s">
        <v>414</v>
      </c>
      <c r="B352" s="108"/>
      <c r="C352" s="209" t="e">
        <f t="shared" si="39"/>
        <v>#DIV/0!</v>
      </c>
      <c r="D352" s="206"/>
      <c r="E352" s="209" t="e">
        <f t="shared" si="40"/>
        <v>#DIV/0!</v>
      </c>
      <c r="F352" s="108"/>
      <c r="G352" s="79" t="e">
        <f t="shared" si="41"/>
        <v>#DIV/0!</v>
      </c>
    </row>
    <row r="353" spans="1:7" ht="12.75" customHeight="1" x14ac:dyDescent="0.2">
      <c r="A353" s="111" t="s">
        <v>327</v>
      </c>
      <c r="B353" s="108"/>
      <c r="C353" s="209" t="e">
        <f t="shared" si="39"/>
        <v>#DIV/0!</v>
      </c>
      <c r="D353" s="206"/>
      <c r="E353" s="209" t="e">
        <f t="shared" si="40"/>
        <v>#DIV/0!</v>
      </c>
      <c r="F353" s="108"/>
      <c r="G353" s="79" t="e">
        <f t="shared" si="41"/>
        <v>#DIV/0!</v>
      </c>
    </row>
    <row r="354" spans="1:7" ht="14.25" x14ac:dyDescent="0.2">
      <c r="A354" s="111" t="s">
        <v>328</v>
      </c>
      <c r="B354" s="108"/>
      <c r="C354" s="209" t="e">
        <f t="shared" si="39"/>
        <v>#DIV/0!</v>
      </c>
      <c r="D354" s="206"/>
      <c r="E354" s="209" t="e">
        <f t="shared" si="40"/>
        <v>#DIV/0!</v>
      </c>
      <c r="F354" s="108"/>
      <c r="G354" s="79" t="e">
        <f t="shared" si="41"/>
        <v>#DIV/0!</v>
      </c>
    </row>
    <row r="355" spans="1:7" ht="14.25" x14ac:dyDescent="0.2">
      <c r="A355" s="111" t="s">
        <v>259</v>
      </c>
      <c r="B355" s="108"/>
      <c r="C355" s="209" t="e">
        <f t="shared" si="39"/>
        <v>#DIV/0!</v>
      </c>
      <c r="D355" s="206"/>
      <c r="E355" s="209" t="e">
        <f t="shared" si="40"/>
        <v>#DIV/0!</v>
      </c>
      <c r="F355" s="108"/>
      <c r="G355" s="79" t="e">
        <f t="shared" si="41"/>
        <v>#DIV/0!</v>
      </c>
    </row>
    <row r="356" spans="1:7" ht="12.75" customHeight="1" x14ac:dyDescent="0.2">
      <c r="A356" s="111" t="s">
        <v>260</v>
      </c>
      <c r="B356" s="108"/>
      <c r="C356" s="209" t="e">
        <f t="shared" si="39"/>
        <v>#DIV/0!</v>
      </c>
      <c r="D356" s="206"/>
      <c r="E356" s="209" t="e">
        <f t="shared" si="40"/>
        <v>#DIV/0!</v>
      </c>
      <c r="F356" s="108"/>
      <c r="G356" s="79" t="e">
        <f t="shared" si="41"/>
        <v>#DIV/0!</v>
      </c>
    </row>
    <row r="357" spans="1:7" ht="12.75" customHeight="1" x14ac:dyDescent="0.2">
      <c r="A357" s="111" t="s">
        <v>261</v>
      </c>
      <c r="B357" s="108"/>
      <c r="C357" s="209" t="e">
        <f t="shared" si="39"/>
        <v>#DIV/0!</v>
      </c>
      <c r="D357" s="206"/>
      <c r="E357" s="209" t="e">
        <f t="shared" si="40"/>
        <v>#DIV/0!</v>
      </c>
      <c r="F357" s="108"/>
      <c r="G357" s="79" t="e">
        <f t="shared" si="41"/>
        <v>#DIV/0!</v>
      </c>
    </row>
    <row r="358" spans="1:7" ht="12.75" customHeight="1" x14ac:dyDescent="0.2">
      <c r="A358" s="111" t="s">
        <v>262</v>
      </c>
      <c r="B358" s="108"/>
      <c r="C358" s="209" t="e">
        <f t="shared" si="39"/>
        <v>#DIV/0!</v>
      </c>
      <c r="D358" s="206"/>
      <c r="E358" s="209" t="e">
        <f t="shared" si="40"/>
        <v>#DIV/0!</v>
      </c>
      <c r="F358" s="108"/>
      <c r="G358" s="79" t="e">
        <f t="shared" si="41"/>
        <v>#DIV/0!</v>
      </c>
    </row>
    <row r="359" spans="1:7" ht="12.75" customHeight="1" x14ac:dyDescent="0.2">
      <c r="A359" s="111" t="s">
        <v>263</v>
      </c>
      <c r="B359" s="108"/>
      <c r="C359" s="209" t="e">
        <f t="shared" si="39"/>
        <v>#DIV/0!</v>
      </c>
      <c r="D359" s="206"/>
      <c r="E359" s="209" t="e">
        <f t="shared" si="40"/>
        <v>#DIV/0!</v>
      </c>
      <c r="F359" s="108"/>
      <c r="G359" s="79" t="e">
        <f t="shared" si="41"/>
        <v>#DIV/0!</v>
      </c>
    </row>
    <row r="360" spans="1:7" ht="13.5" customHeight="1" x14ac:dyDescent="0.2">
      <c r="A360" s="111" t="s">
        <v>332</v>
      </c>
      <c r="B360" s="108"/>
      <c r="C360" s="209" t="e">
        <f t="shared" si="39"/>
        <v>#DIV/0!</v>
      </c>
      <c r="D360" s="206"/>
      <c r="E360" s="209" t="e">
        <f t="shared" si="40"/>
        <v>#DIV/0!</v>
      </c>
      <c r="F360" s="108"/>
      <c r="G360" s="79" t="e">
        <f t="shared" si="41"/>
        <v>#DIV/0!</v>
      </c>
    </row>
    <row r="361" spans="1:7" ht="13.5" customHeight="1" x14ac:dyDescent="0.2">
      <c r="A361" s="111" t="s">
        <v>329</v>
      </c>
      <c r="B361" s="108"/>
      <c r="C361" s="209" t="e">
        <f t="shared" si="39"/>
        <v>#DIV/0!</v>
      </c>
      <c r="D361" s="206"/>
      <c r="E361" s="209" t="e">
        <f t="shared" si="40"/>
        <v>#DIV/0!</v>
      </c>
      <c r="F361" s="108"/>
      <c r="G361" s="79" t="e">
        <f t="shared" si="41"/>
        <v>#DIV/0!</v>
      </c>
    </row>
    <row r="362" spans="1:7" ht="13.5" customHeight="1" thickBot="1" x14ac:dyDescent="0.25">
      <c r="A362" s="299" t="s">
        <v>461</v>
      </c>
      <c r="B362" s="301"/>
      <c r="C362" s="209" t="e">
        <f t="shared" si="39"/>
        <v>#DIV/0!</v>
      </c>
      <c r="D362" s="483"/>
      <c r="E362" s="209" t="e">
        <f t="shared" si="40"/>
        <v>#DIV/0!</v>
      </c>
      <c r="F362" s="298"/>
      <c r="G362" s="79" t="e">
        <f t="shared" si="41"/>
        <v>#DIV/0!</v>
      </c>
    </row>
    <row r="363" spans="1:7" ht="16.5" thickBot="1" x14ac:dyDescent="0.3">
      <c r="A363" s="622" t="s">
        <v>283</v>
      </c>
      <c r="B363" s="623">
        <f>SUM(B298:B362)</f>
        <v>0</v>
      </c>
      <c r="C363" s="641"/>
      <c r="D363" s="623">
        <f>SUM(D298:D362)</f>
        <v>0</v>
      </c>
      <c r="E363" s="643"/>
      <c r="F363" s="623">
        <f>SUM(F298:F362)</f>
        <v>0</v>
      </c>
      <c r="G363" s="644"/>
    </row>
    <row r="364" spans="1:7" ht="16.5" thickBot="1" x14ac:dyDescent="0.3">
      <c r="A364" s="306" t="s">
        <v>282</v>
      </c>
      <c r="B364" s="307">
        <f>SUM('Plan2 - UTI'!D102:D105)</f>
        <v>0</v>
      </c>
      <c r="D364" s="308">
        <f>'Plan2 - UTI'!D106</f>
        <v>0</v>
      </c>
      <c r="E364" s="26"/>
      <c r="F364" s="307">
        <f>'Plan2 - UTI'!D107</f>
        <v>0</v>
      </c>
    </row>
    <row r="365" spans="1:7" ht="15" thickBot="1" x14ac:dyDescent="0.25">
      <c r="B365" s="27"/>
      <c r="C365" s="26"/>
      <c r="D365" s="27"/>
      <c r="E365" s="26"/>
      <c r="F365" s="27"/>
      <c r="G365" s="26"/>
    </row>
    <row r="366" spans="1:7" ht="16.5" thickBot="1" x14ac:dyDescent="0.3">
      <c r="A366" s="597" t="s">
        <v>43</v>
      </c>
      <c r="B366" s="598" t="s">
        <v>79</v>
      </c>
      <c r="C366" s="599"/>
      <c r="D366" s="600" t="s">
        <v>88</v>
      </c>
      <c r="E366" s="601"/>
      <c r="F366" s="598" t="s">
        <v>189</v>
      </c>
      <c r="G366" s="608"/>
    </row>
    <row r="367" spans="1:7" ht="45.75" thickBot="1" x14ac:dyDescent="0.25">
      <c r="A367" s="114" t="s">
        <v>235</v>
      </c>
      <c r="B367" s="115" t="s">
        <v>281</v>
      </c>
      <c r="C367" s="254" t="s">
        <v>237</v>
      </c>
      <c r="D367" s="115" t="s">
        <v>281</v>
      </c>
      <c r="E367" s="254" t="s">
        <v>237</v>
      </c>
      <c r="F367" s="115" t="s">
        <v>281</v>
      </c>
      <c r="G367" s="254" t="s">
        <v>237</v>
      </c>
    </row>
    <row r="368" spans="1:7" ht="15" x14ac:dyDescent="0.2">
      <c r="A368" s="111" t="s">
        <v>258</v>
      </c>
      <c r="B368" s="205"/>
      <c r="C368" s="79" t="e">
        <f t="shared" ref="C368:C432" si="42">B368/B$433*100</f>
        <v>#DIV/0!</v>
      </c>
      <c r="D368" s="206"/>
      <c r="E368" s="79" t="e">
        <f t="shared" ref="E368:E432" si="43">D368/D$433*100</f>
        <v>#DIV/0!</v>
      </c>
      <c r="F368" s="108"/>
      <c r="G368" s="79" t="e">
        <f t="shared" ref="G368:G432" si="44">F368/F$433*100</f>
        <v>#DIV/0!</v>
      </c>
    </row>
    <row r="369" spans="1:7" ht="15" x14ac:dyDescent="0.2">
      <c r="A369" s="111" t="s">
        <v>297</v>
      </c>
      <c r="B369" s="444"/>
      <c r="C369" s="79" t="e">
        <f t="shared" si="42"/>
        <v>#DIV/0!</v>
      </c>
      <c r="D369" s="206"/>
      <c r="E369" s="79" t="e">
        <f t="shared" si="43"/>
        <v>#DIV/0!</v>
      </c>
      <c r="F369" s="108"/>
      <c r="G369" s="79" t="e">
        <f t="shared" si="44"/>
        <v>#DIV/0!</v>
      </c>
    </row>
    <row r="370" spans="1:7" ht="15" x14ac:dyDescent="0.2">
      <c r="A370" s="297" t="s">
        <v>307</v>
      </c>
      <c r="B370" s="444"/>
      <c r="C370" s="79" t="e">
        <f t="shared" si="42"/>
        <v>#DIV/0!</v>
      </c>
      <c r="D370" s="206"/>
      <c r="E370" s="79" t="e">
        <f t="shared" si="43"/>
        <v>#DIV/0!</v>
      </c>
      <c r="F370" s="108"/>
      <c r="G370" s="79" t="e">
        <f t="shared" si="44"/>
        <v>#DIV/0!</v>
      </c>
    </row>
    <row r="371" spans="1:7" ht="15" x14ac:dyDescent="0.2">
      <c r="A371" s="111" t="s">
        <v>356</v>
      </c>
      <c r="B371" s="444"/>
      <c r="C371" s="79" t="e">
        <f t="shared" si="42"/>
        <v>#DIV/0!</v>
      </c>
      <c r="D371" s="206"/>
      <c r="E371" s="79" t="e">
        <f t="shared" si="43"/>
        <v>#DIV/0!</v>
      </c>
      <c r="F371" s="108"/>
      <c r="G371" s="79" t="e">
        <f t="shared" si="44"/>
        <v>#DIV/0!</v>
      </c>
    </row>
    <row r="372" spans="1:7" ht="15" x14ac:dyDescent="0.2">
      <c r="A372" s="432" t="s">
        <v>357</v>
      </c>
      <c r="B372" s="444"/>
      <c r="C372" s="79" t="e">
        <f t="shared" si="42"/>
        <v>#DIV/0!</v>
      </c>
      <c r="D372" s="206"/>
      <c r="E372" s="79" t="e">
        <f t="shared" si="43"/>
        <v>#DIV/0!</v>
      </c>
      <c r="F372" s="108"/>
      <c r="G372" s="79" t="e">
        <f t="shared" si="44"/>
        <v>#DIV/0!</v>
      </c>
    </row>
    <row r="373" spans="1:7" ht="15" x14ac:dyDescent="0.2">
      <c r="A373" s="432" t="s">
        <v>358</v>
      </c>
      <c r="B373" s="444"/>
      <c r="C373" s="79" t="e">
        <f t="shared" si="42"/>
        <v>#DIV/0!</v>
      </c>
      <c r="D373" s="206"/>
      <c r="E373" s="79" t="e">
        <f t="shared" si="43"/>
        <v>#DIV/0!</v>
      </c>
      <c r="F373" s="108"/>
      <c r="G373" s="79" t="e">
        <f t="shared" si="44"/>
        <v>#DIV/0!</v>
      </c>
    </row>
    <row r="374" spans="1:7" ht="15" x14ac:dyDescent="0.25">
      <c r="A374" s="245" t="s">
        <v>275</v>
      </c>
      <c r="B374" s="444"/>
      <c r="C374" s="79" t="e">
        <f t="shared" ref="C374:C394" si="45">B374/B$433*100</f>
        <v>#DIV/0!</v>
      </c>
      <c r="D374" s="206"/>
      <c r="E374" s="79" t="e">
        <f t="shared" ref="E374:E394" si="46">D374/D$433*100</f>
        <v>#DIV/0!</v>
      </c>
      <c r="F374" s="108"/>
      <c r="G374" s="79" t="e">
        <f t="shared" ref="G374:G394" si="47">F374/F$433*100</f>
        <v>#DIV/0!</v>
      </c>
    </row>
    <row r="375" spans="1:7" ht="15" x14ac:dyDescent="0.25">
      <c r="A375" s="245" t="s">
        <v>271</v>
      </c>
      <c r="B375" s="444"/>
      <c r="C375" s="79" t="e">
        <f t="shared" si="45"/>
        <v>#DIV/0!</v>
      </c>
      <c r="D375" s="206"/>
      <c r="E375" s="79" t="e">
        <f t="shared" si="46"/>
        <v>#DIV/0!</v>
      </c>
      <c r="F375" s="108"/>
      <c r="G375" s="79" t="e">
        <f t="shared" si="47"/>
        <v>#DIV/0!</v>
      </c>
    </row>
    <row r="376" spans="1:7" ht="15" x14ac:dyDescent="0.25">
      <c r="A376" s="245" t="s">
        <v>272</v>
      </c>
      <c r="B376" s="444"/>
      <c r="C376" s="79" t="e">
        <f t="shared" si="45"/>
        <v>#DIV/0!</v>
      </c>
      <c r="D376" s="206"/>
      <c r="E376" s="79" t="e">
        <f t="shared" si="46"/>
        <v>#DIV/0!</v>
      </c>
      <c r="F376" s="108"/>
      <c r="G376" s="79" t="e">
        <f t="shared" si="47"/>
        <v>#DIV/0!</v>
      </c>
    </row>
    <row r="377" spans="1:7" ht="15" x14ac:dyDescent="0.25">
      <c r="A377" s="295" t="s">
        <v>308</v>
      </c>
      <c r="B377" s="444"/>
      <c r="C377" s="79" t="e">
        <f t="shared" si="45"/>
        <v>#DIV/0!</v>
      </c>
      <c r="D377" s="206"/>
      <c r="E377" s="79" t="e">
        <f t="shared" si="46"/>
        <v>#DIV/0!</v>
      </c>
      <c r="F377" s="108"/>
      <c r="G377" s="79" t="e">
        <f t="shared" si="47"/>
        <v>#DIV/0!</v>
      </c>
    </row>
    <row r="378" spans="1:7" ht="15" x14ac:dyDescent="0.25">
      <c r="A378" s="245" t="s">
        <v>354</v>
      </c>
      <c r="B378" s="444"/>
      <c r="C378" s="79" t="e">
        <f t="shared" si="45"/>
        <v>#DIV/0!</v>
      </c>
      <c r="D378" s="206"/>
      <c r="E378" s="79" t="e">
        <f t="shared" si="46"/>
        <v>#DIV/0!</v>
      </c>
      <c r="F378" s="108"/>
      <c r="G378" s="79" t="e">
        <f t="shared" si="47"/>
        <v>#DIV/0!</v>
      </c>
    </row>
    <row r="379" spans="1:7" ht="15" x14ac:dyDescent="0.25">
      <c r="A379" s="454" t="s">
        <v>402</v>
      </c>
      <c r="B379" s="444"/>
      <c r="C379" s="79" t="e">
        <f t="shared" si="45"/>
        <v>#DIV/0!</v>
      </c>
      <c r="D379" s="206"/>
      <c r="E379" s="79" t="e">
        <f t="shared" si="46"/>
        <v>#DIV/0!</v>
      </c>
      <c r="F379" s="108"/>
      <c r="G379" s="79" t="e">
        <f t="shared" si="47"/>
        <v>#DIV/0!</v>
      </c>
    </row>
    <row r="380" spans="1:7" ht="15" x14ac:dyDescent="0.25">
      <c r="A380" s="454" t="s">
        <v>403</v>
      </c>
      <c r="B380" s="444"/>
      <c r="C380" s="79" t="e">
        <f t="shared" si="45"/>
        <v>#DIV/0!</v>
      </c>
      <c r="D380" s="206"/>
      <c r="E380" s="79" t="e">
        <f t="shared" si="46"/>
        <v>#DIV/0!</v>
      </c>
      <c r="F380" s="108"/>
      <c r="G380" s="79" t="e">
        <f t="shared" si="47"/>
        <v>#DIV/0!</v>
      </c>
    </row>
    <row r="381" spans="1:7" ht="15" x14ac:dyDescent="0.2">
      <c r="A381" s="111" t="s">
        <v>247</v>
      </c>
      <c r="B381" s="444"/>
      <c r="C381" s="79" t="e">
        <f t="shared" si="45"/>
        <v>#DIV/0!</v>
      </c>
      <c r="D381" s="206"/>
      <c r="E381" s="79" t="e">
        <f t="shared" si="46"/>
        <v>#DIV/0!</v>
      </c>
      <c r="F381" s="108"/>
      <c r="G381" s="79" t="e">
        <f t="shared" si="47"/>
        <v>#DIV/0!</v>
      </c>
    </row>
    <row r="382" spans="1:7" ht="15" x14ac:dyDescent="0.2">
      <c r="A382" s="111" t="s">
        <v>248</v>
      </c>
      <c r="B382" s="444"/>
      <c r="C382" s="79" t="e">
        <f t="shared" si="45"/>
        <v>#DIV/0!</v>
      </c>
      <c r="D382" s="206"/>
      <c r="E382" s="79" t="e">
        <f t="shared" si="46"/>
        <v>#DIV/0!</v>
      </c>
      <c r="F382" s="108"/>
      <c r="G382" s="79" t="e">
        <f t="shared" si="47"/>
        <v>#DIV/0!</v>
      </c>
    </row>
    <row r="383" spans="1:7" ht="15" x14ac:dyDescent="0.2">
      <c r="A383" s="111" t="s">
        <v>246</v>
      </c>
      <c r="B383" s="444"/>
      <c r="C383" s="79" t="e">
        <f t="shared" si="45"/>
        <v>#DIV/0!</v>
      </c>
      <c r="D383" s="206"/>
      <c r="E383" s="79" t="e">
        <f t="shared" si="46"/>
        <v>#DIV/0!</v>
      </c>
      <c r="F383" s="108"/>
      <c r="G383" s="79" t="e">
        <f t="shared" si="47"/>
        <v>#DIV/0!</v>
      </c>
    </row>
    <row r="384" spans="1:7" ht="15" x14ac:dyDescent="0.2">
      <c r="A384" s="111" t="s">
        <v>249</v>
      </c>
      <c r="B384" s="444"/>
      <c r="C384" s="79" t="e">
        <f t="shared" si="45"/>
        <v>#DIV/0!</v>
      </c>
      <c r="D384" s="206"/>
      <c r="E384" s="79" t="e">
        <f t="shared" si="46"/>
        <v>#DIV/0!</v>
      </c>
      <c r="F384" s="108"/>
      <c r="G384" s="79" t="e">
        <f t="shared" si="47"/>
        <v>#DIV/0!</v>
      </c>
    </row>
    <row r="385" spans="1:7" ht="15" x14ac:dyDescent="0.2">
      <c r="A385" s="111" t="s">
        <v>330</v>
      </c>
      <c r="B385" s="444"/>
      <c r="C385" s="79" t="e">
        <f t="shared" si="45"/>
        <v>#DIV/0!</v>
      </c>
      <c r="D385" s="206"/>
      <c r="E385" s="79" t="e">
        <f t="shared" si="46"/>
        <v>#DIV/0!</v>
      </c>
      <c r="F385" s="108"/>
      <c r="G385" s="79" t="e">
        <f t="shared" si="47"/>
        <v>#DIV/0!</v>
      </c>
    </row>
    <row r="386" spans="1:7" ht="15" x14ac:dyDescent="0.2">
      <c r="A386" s="111" t="s">
        <v>331</v>
      </c>
      <c r="B386" s="444"/>
      <c r="C386" s="79" t="e">
        <f t="shared" si="45"/>
        <v>#DIV/0!</v>
      </c>
      <c r="D386" s="206"/>
      <c r="E386" s="79" t="e">
        <f t="shared" si="46"/>
        <v>#DIV/0!</v>
      </c>
      <c r="F386" s="108"/>
      <c r="G386" s="79" t="e">
        <f t="shared" si="47"/>
        <v>#DIV/0!</v>
      </c>
    </row>
    <row r="387" spans="1:7" ht="15" x14ac:dyDescent="0.2">
      <c r="A387" s="111" t="s">
        <v>274</v>
      </c>
      <c r="B387" s="444"/>
      <c r="C387" s="79" t="e">
        <f t="shared" si="45"/>
        <v>#DIV/0!</v>
      </c>
      <c r="D387" s="206"/>
      <c r="E387" s="79" t="e">
        <f t="shared" si="46"/>
        <v>#DIV/0!</v>
      </c>
      <c r="F387" s="108"/>
      <c r="G387" s="79" t="e">
        <f t="shared" si="47"/>
        <v>#DIV/0!</v>
      </c>
    </row>
    <row r="388" spans="1:7" ht="15" x14ac:dyDescent="0.2">
      <c r="A388" s="111" t="s">
        <v>306</v>
      </c>
      <c r="B388" s="206"/>
      <c r="C388" s="79" t="e">
        <f t="shared" si="45"/>
        <v>#DIV/0!</v>
      </c>
      <c r="D388" s="206"/>
      <c r="E388" s="79" t="e">
        <f t="shared" si="46"/>
        <v>#DIV/0!</v>
      </c>
      <c r="F388" s="108"/>
      <c r="G388" s="79" t="e">
        <f t="shared" si="47"/>
        <v>#DIV/0!</v>
      </c>
    </row>
    <row r="389" spans="1:7" ht="15" x14ac:dyDescent="0.2">
      <c r="A389" s="111" t="s">
        <v>273</v>
      </c>
      <c r="B389" s="206"/>
      <c r="C389" s="79" t="e">
        <f t="shared" si="45"/>
        <v>#DIV/0!</v>
      </c>
      <c r="D389" s="206"/>
      <c r="E389" s="79" t="e">
        <f t="shared" si="46"/>
        <v>#DIV/0!</v>
      </c>
      <c r="F389" s="108"/>
      <c r="G389" s="79" t="e">
        <f t="shared" si="47"/>
        <v>#DIV/0!</v>
      </c>
    </row>
    <row r="390" spans="1:7" ht="15" x14ac:dyDescent="0.2">
      <c r="A390" s="296" t="s">
        <v>309</v>
      </c>
      <c r="B390" s="206"/>
      <c r="C390" s="79" t="e">
        <f t="shared" si="45"/>
        <v>#DIV/0!</v>
      </c>
      <c r="D390" s="206"/>
      <c r="E390" s="79" t="e">
        <f t="shared" si="46"/>
        <v>#DIV/0!</v>
      </c>
      <c r="F390" s="108"/>
      <c r="G390" s="79" t="e">
        <f t="shared" si="47"/>
        <v>#DIV/0!</v>
      </c>
    </row>
    <row r="391" spans="1:7" ht="15" x14ac:dyDescent="0.2">
      <c r="A391" s="296" t="s">
        <v>310</v>
      </c>
      <c r="B391" s="206"/>
      <c r="C391" s="79" t="e">
        <f t="shared" si="45"/>
        <v>#DIV/0!</v>
      </c>
      <c r="D391" s="206"/>
      <c r="E391" s="79" t="e">
        <f t="shared" si="46"/>
        <v>#DIV/0!</v>
      </c>
      <c r="F391" s="108"/>
      <c r="G391" s="79" t="e">
        <f t="shared" si="47"/>
        <v>#DIV/0!</v>
      </c>
    </row>
    <row r="392" spans="1:7" ht="15" x14ac:dyDescent="0.25">
      <c r="A392" s="454" t="s">
        <v>394</v>
      </c>
      <c r="B392" s="206"/>
      <c r="C392" s="79" t="e">
        <f t="shared" si="45"/>
        <v>#DIV/0!</v>
      </c>
      <c r="D392" s="206"/>
      <c r="E392" s="79" t="e">
        <f t="shared" si="46"/>
        <v>#DIV/0!</v>
      </c>
      <c r="F392" s="108"/>
      <c r="G392" s="79" t="e">
        <f t="shared" si="47"/>
        <v>#DIV/0!</v>
      </c>
    </row>
    <row r="393" spans="1:7" ht="15" x14ac:dyDescent="0.2">
      <c r="A393" s="111" t="s">
        <v>395</v>
      </c>
      <c r="B393" s="206"/>
      <c r="C393" s="79" t="e">
        <f t="shared" si="45"/>
        <v>#DIV/0!</v>
      </c>
      <c r="D393" s="206"/>
      <c r="E393" s="79" t="e">
        <f t="shared" si="46"/>
        <v>#DIV/0!</v>
      </c>
      <c r="F393" s="108"/>
      <c r="G393" s="79" t="e">
        <f t="shared" si="47"/>
        <v>#DIV/0!</v>
      </c>
    </row>
    <row r="394" spans="1:7" ht="15" x14ac:dyDescent="0.2">
      <c r="A394" s="111" t="s">
        <v>404</v>
      </c>
      <c r="B394" s="206"/>
      <c r="C394" s="79" t="e">
        <f t="shared" si="45"/>
        <v>#DIV/0!</v>
      </c>
      <c r="D394" s="206"/>
      <c r="E394" s="79" t="e">
        <f t="shared" si="46"/>
        <v>#DIV/0!</v>
      </c>
      <c r="F394" s="108"/>
      <c r="G394" s="79" t="e">
        <f t="shared" si="47"/>
        <v>#DIV/0!</v>
      </c>
    </row>
    <row r="395" spans="1:7" ht="15" x14ac:dyDescent="0.2">
      <c r="A395" s="112" t="s">
        <v>405</v>
      </c>
      <c r="B395" s="206"/>
      <c r="C395" s="79" t="e">
        <f t="shared" si="42"/>
        <v>#DIV/0!</v>
      </c>
      <c r="D395" s="206"/>
      <c r="E395" s="79" t="e">
        <f t="shared" si="43"/>
        <v>#DIV/0!</v>
      </c>
      <c r="F395" s="108"/>
      <c r="G395" s="79" t="e">
        <f t="shared" si="44"/>
        <v>#DIV/0!</v>
      </c>
    </row>
    <row r="396" spans="1:7" ht="15" x14ac:dyDescent="0.2">
      <c r="A396" s="112" t="s">
        <v>406</v>
      </c>
      <c r="B396" s="206"/>
      <c r="C396" s="79" t="e">
        <f t="shared" si="42"/>
        <v>#DIV/0!</v>
      </c>
      <c r="D396" s="206"/>
      <c r="E396" s="79" t="e">
        <f t="shared" si="43"/>
        <v>#DIV/0!</v>
      </c>
      <c r="F396" s="108"/>
      <c r="G396" s="79" t="e">
        <f t="shared" si="44"/>
        <v>#DIV/0!</v>
      </c>
    </row>
    <row r="397" spans="1:7" ht="15" x14ac:dyDescent="0.2">
      <c r="A397" s="296" t="s">
        <v>407</v>
      </c>
      <c r="B397" s="206"/>
      <c r="C397" s="79" t="e">
        <f t="shared" si="42"/>
        <v>#DIV/0!</v>
      </c>
      <c r="D397" s="206"/>
      <c r="E397" s="79" t="e">
        <f t="shared" si="43"/>
        <v>#DIV/0!</v>
      </c>
      <c r="F397" s="108"/>
      <c r="G397" s="79" t="e">
        <f t="shared" si="44"/>
        <v>#DIV/0!</v>
      </c>
    </row>
    <row r="398" spans="1:7" ht="15" x14ac:dyDescent="0.2">
      <c r="A398" s="296" t="s">
        <v>408</v>
      </c>
      <c r="B398" s="206"/>
      <c r="C398" s="79" t="e">
        <f t="shared" si="42"/>
        <v>#DIV/0!</v>
      </c>
      <c r="D398" s="206"/>
      <c r="E398" s="79" t="e">
        <f t="shared" si="43"/>
        <v>#DIV/0!</v>
      </c>
      <c r="F398" s="108"/>
      <c r="G398" s="79" t="e">
        <f t="shared" si="44"/>
        <v>#DIV/0!</v>
      </c>
    </row>
    <row r="399" spans="1:7" ht="15" x14ac:dyDescent="0.2">
      <c r="A399" s="112" t="s">
        <v>410</v>
      </c>
      <c r="B399" s="206"/>
      <c r="C399" s="79" t="e">
        <f t="shared" si="42"/>
        <v>#DIV/0!</v>
      </c>
      <c r="D399" s="206"/>
      <c r="E399" s="79" t="e">
        <f t="shared" si="43"/>
        <v>#DIV/0!</v>
      </c>
      <c r="F399" s="108"/>
      <c r="G399" s="79" t="e">
        <f t="shared" si="44"/>
        <v>#DIV/0!</v>
      </c>
    </row>
    <row r="400" spans="1:7" ht="15" x14ac:dyDescent="0.2">
      <c r="A400" s="112" t="s">
        <v>409</v>
      </c>
      <c r="B400" s="206"/>
      <c r="C400" s="79" t="e">
        <f t="shared" si="42"/>
        <v>#DIV/0!</v>
      </c>
      <c r="D400" s="206"/>
      <c r="E400" s="79" t="e">
        <f t="shared" si="43"/>
        <v>#DIV/0!</v>
      </c>
      <c r="F400" s="108"/>
      <c r="G400" s="79" t="e">
        <f t="shared" si="44"/>
        <v>#DIV/0!</v>
      </c>
    </row>
    <row r="401" spans="1:7" ht="15" x14ac:dyDescent="0.2">
      <c r="A401" s="111" t="s">
        <v>415</v>
      </c>
      <c r="B401" s="206"/>
      <c r="C401" s="79" t="e">
        <f t="shared" si="42"/>
        <v>#DIV/0!</v>
      </c>
      <c r="D401" s="206"/>
      <c r="E401" s="79" t="e">
        <f t="shared" si="43"/>
        <v>#DIV/0!</v>
      </c>
      <c r="F401" s="108"/>
      <c r="G401" s="79" t="e">
        <f t="shared" si="44"/>
        <v>#DIV/0!</v>
      </c>
    </row>
    <row r="402" spans="1:7" ht="15" x14ac:dyDescent="0.2">
      <c r="A402" s="111" t="s">
        <v>416</v>
      </c>
      <c r="B402" s="206"/>
      <c r="C402" s="79" t="e">
        <f t="shared" si="42"/>
        <v>#DIV/0!</v>
      </c>
      <c r="D402" s="206"/>
      <c r="E402" s="79" t="e">
        <f t="shared" si="43"/>
        <v>#DIV/0!</v>
      </c>
      <c r="F402" s="108"/>
      <c r="G402" s="79" t="e">
        <f t="shared" si="44"/>
        <v>#DIV/0!</v>
      </c>
    </row>
    <row r="403" spans="1:7" ht="15" x14ac:dyDescent="0.2">
      <c r="A403" s="111" t="s">
        <v>417</v>
      </c>
      <c r="B403" s="206"/>
      <c r="C403" s="79" t="e">
        <f t="shared" si="42"/>
        <v>#DIV/0!</v>
      </c>
      <c r="D403" s="206"/>
      <c r="E403" s="79" t="e">
        <f t="shared" si="43"/>
        <v>#DIV/0!</v>
      </c>
      <c r="F403" s="108"/>
      <c r="G403" s="79" t="e">
        <f t="shared" si="44"/>
        <v>#DIV/0!</v>
      </c>
    </row>
    <row r="404" spans="1:7" ht="15" x14ac:dyDescent="0.2">
      <c r="A404" s="297" t="s">
        <v>418</v>
      </c>
      <c r="B404" s="206"/>
      <c r="C404" s="79" t="e">
        <f t="shared" si="42"/>
        <v>#DIV/0!</v>
      </c>
      <c r="D404" s="206"/>
      <c r="E404" s="79" t="e">
        <f t="shared" si="43"/>
        <v>#DIV/0!</v>
      </c>
      <c r="F404" s="108"/>
      <c r="G404" s="79" t="e">
        <f t="shared" si="44"/>
        <v>#DIV/0!</v>
      </c>
    </row>
    <row r="405" spans="1:7" ht="15" x14ac:dyDescent="0.2">
      <c r="A405" s="296" t="s">
        <v>420</v>
      </c>
      <c r="B405" s="206"/>
      <c r="C405" s="79" t="e">
        <f t="shared" si="42"/>
        <v>#DIV/0!</v>
      </c>
      <c r="D405" s="206"/>
      <c r="E405" s="79" t="e">
        <f t="shared" si="43"/>
        <v>#DIV/0!</v>
      </c>
      <c r="F405" s="108"/>
      <c r="G405" s="79" t="e">
        <f t="shared" si="44"/>
        <v>#DIV/0!</v>
      </c>
    </row>
    <row r="406" spans="1:7" ht="15" x14ac:dyDescent="0.2">
      <c r="A406" s="111" t="s">
        <v>419</v>
      </c>
      <c r="B406" s="206"/>
      <c r="C406" s="79" t="e">
        <f t="shared" si="42"/>
        <v>#DIV/0!</v>
      </c>
      <c r="D406" s="206"/>
      <c r="E406" s="79" t="e">
        <f t="shared" si="43"/>
        <v>#DIV/0!</v>
      </c>
      <c r="F406" s="108"/>
      <c r="G406" s="79" t="e">
        <f t="shared" si="44"/>
        <v>#DIV/0!</v>
      </c>
    </row>
    <row r="407" spans="1:7" ht="15" x14ac:dyDescent="0.2">
      <c r="A407" s="111" t="s">
        <v>421</v>
      </c>
      <c r="B407" s="206"/>
      <c r="C407" s="79" t="e">
        <f t="shared" si="42"/>
        <v>#DIV/0!</v>
      </c>
      <c r="D407" s="206"/>
      <c r="E407" s="79" t="e">
        <f t="shared" si="43"/>
        <v>#DIV/0!</v>
      </c>
      <c r="F407" s="108"/>
      <c r="G407" s="79" t="e">
        <f t="shared" si="44"/>
        <v>#DIV/0!</v>
      </c>
    </row>
    <row r="408" spans="1:7" ht="15" x14ac:dyDescent="0.2">
      <c r="A408" s="431" t="s">
        <v>468</v>
      </c>
      <c r="B408" s="206"/>
      <c r="C408" s="79" t="e">
        <f t="shared" si="42"/>
        <v>#DIV/0!</v>
      </c>
      <c r="D408" s="206"/>
      <c r="E408" s="79" t="e">
        <f t="shared" si="43"/>
        <v>#DIV/0!</v>
      </c>
      <c r="F408" s="108"/>
      <c r="G408" s="79" t="e">
        <f t="shared" si="44"/>
        <v>#DIV/0!</v>
      </c>
    </row>
    <row r="409" spans="1:7" ht="15" x14ac:dyDescent="0.25">
      <c r="A409" s="245" t="s">
        <v>469</v>
      </c>
      <c r="B409" s="206"/>
      <c r="C409" s="79" t="e">
        <f t="shared" si="42"/>
        <v>#DIV/0!</v>
      </c>
      <c r="D409" s="206"/>
      <c r="E409" s="79" t="e">
        <f t="shared" si="43"/>
        <v>#DIV/0!</v>
      </c>
      <c r="F409" s="108"/>
      <c r="G409" s="79" t="e">
        <f t="shared" si="44"/>
        <v>#DIV/0!</v>
      </c>
    </row>
    <row r="410" spans="1:7" ht="15" x14ac:dyDescent="0.25">
      <c r="A410" s="245" t="s">
        <v>470</v>
      </c>
      <c r="B410" s="206"/>
      <c r="C410" s="79" t="e">
        <f t="shared" si="42"/>
        <v>#DIV/0!</v>
      </c>
      <c r="D410" s="206"/>
      <c r="E410" s="79" t="e">
        <f t="shared" si="43"/>
        <v>#DIV/0!</v>
      </c>
      <c r="F410" s="108"/>
      <c r="G410" s="79" t="e">
        <f t="shared" si="44"/>
        <v>#DIV/0!</v>
      </c>
    </row>
    <row r="411" spans="1:7" ht="15" x14ac:dyDescent="0.25">
      <c r="A411" s="295" t="s">
        <v>359</v>
      </c>
      <c r="B411" s="206"/>
      <c r="C411" s="79" t="e">
        <f t="shared" si="42"/>
        <v>#DIV/0!</v>
      </c>
      <c r="D411" s="206"/>
      <c r="E411" s="79" t="e">
        <f t="shared" si="43"/>
        <v>#DIV/0!</v>
      </c>
      <c r="F411" s="108"/>
      <c r="G411" s="79" t="e">
        <f t="shared" si="44"/>
        <v>#DIV/0!</v>
      </c>
    </row>
    <row r="412" spans="1:7" ht="15" x14ac:dyDescent="0.25">
      <c r="A412" s="454" t="s">
        <v>411</v>
      </c>
      <c r="B412" s="206"/>
      <c r="C412" s="79" t="e">
        <f t="shared" si="42"/>
        <v>#DIV/0!</v>
      </c>
      <c r="D412" s="206"/>
      <c r="E412" s="79" t="e">
        <f t="shared" si="43"/>
        <v>#DIV/0!</v>
      </c>
      <c r="F412" s="108"/>
      <c r="G412" s="79" t="e">
        <f t="shared" si="44"/>
        <v>#DIV/0!</v>
      </c>
    </row>
    <row r="413" spans="1:7" ht="15" x14ac:dyDescent="0.2">
      <c r="A413" s="111" t="s">
        <v>412</v>
      </c>
      <c r="B413" s="206"/>
      <c r="C413" s="79" t="e">
        <f t="shared" si="42"/>
        <v>#DIV/0!</v>
      </c>
      <c r="D413" s="206"/>
      <c r="E413" s="79" t="e">
        <f t="shared" si="43"/>
        <v>#DIV/0!</v>
      </c>
      <c r="F413" s="108"/>
      <c r="G413" s="79" t="e">
        <f t="shared" si="44"/>
        <v>#DIV/0!</v>
      </c>
    </row>
    <row r="414" spans="1:7" ht="15" x14ac:dyDescent="0.2">
      <c r="A414" s="111" t="s">
        <v>265</v>
      </c>
      <c r="B414" s="206"/>
      <c r="C414" s="79" t="e">
        <f t="shared" si="42"/>
        <v>#DIV/0!</v>
      </c>
      <c r="D414" s="206"/>
      <c r="E414" s="79" t="e">
        <f t="shared" si="43"/>
        <v>#DIV/0!</v>
      </c>
      <c r="F414" s="108"/>
      <c r="G414" s="79" t="e">
        <f t="shared" si="44"/>
        <v>#DIV/0!</v>
      </c>
    </row>
    <row r="415" spans="1:7" ht="15" x14ac:dyDescent="0.2">
      <c r="A415" s="111" t="s">
        <v>266</v>
      </c>
      <c r="B415" s="206"/>
      <c r="C415" s="79" t="e">
        <f t="shared" si="42"/>
        <v>#DIV/0!</v>
      </c>
      <c r="D415" s="206"/>
      <c r="E415" s="79" t="e">
        <f t="shared" si="43"/>
        <v>#DIV/0!</v>
      </c>
      <c r="F415" s="108"/>
      <c r="G415" s="79" t="e">
        <f t="shared" si="44"/>
        <v>#DIV/0!</v>
      </c>
    </row>
    <row r="416" spans="1:7" ht="15" x14ac:dyDescent="0.2">
      <c r="A416" s="297" t="s">
        <v>311</v>
      </c>
      <c r="B416" s="206"/>
      <c r="C416" s="79" t="e">
        <f t="shared" si="42"/>
        <v>#DIV/0!</v>
      </c>
      <c r="D416" s="206"/>
      <c r="E416" s="79" t="e">
        <f t="shared" si="43"/>
        <v>#DIV/0!</v>
      </c>
      <c r="F416" s="108"/>
      <c r="G416" s="79" t="e">
        <f t="shared" si="44"/>
        <v>#DIV/0!</v>
      </c>
    </row>
    <row r="417" spans="1:7" ht="15" x14ac:dyDescent="0.2">
      <c r="A417" s="111" t="s">
        <v>267</v>
      </c>
      <c r="B417" s="207"/>
      <c r="C417" s="79" t="e">
        <f t="shared" si="42"/>
        <v>#DIV/0!</v>
      </c>
      <c r="D417" s="206"/>
      <c r="E417" s="79" t="e">
        <f t="shared" si="43"/>
        <v>#DIV/0!</v>
      </c>
      <c r="F417" s="108"/>
      <c r="G417" s="79" t="e">
        <f t="shared" si="44"/>
        <v>#DIV/0!</v>
      </c>
    </row>
    <row r="418" spans="1:7" ht="15" x14ac:dyDescent="0.2">
      <c r="A418" s="111" t="s">
        <v>268</v>
      </c>
      <c r="B418" s="108"/>
      <c r="C418" s="79" t="e">
        <f t="shared" si="42"/>
        <v>#DIV/0!</v>
      </c>
      <c r="D418" s="206"/>
      <c r="E418" s="79" t="e">
        <f t="shared" si="43"/>
        <v>#DIV/0!</v>
      </c>
      <c r="F418" s="108"/>
      <c r="G418" s="79" t="e">
        <f t="shared" si="44"/>
        <v>#DIV/0!</v>
      </c>
    </row>
    <row r="419" spans="1:7" ht="15" x14ac:dyDescent="0.2">
      <c r="A419" s="111" t="s">
        <v>269</v>
      </c>
      <c r="B419" s="108"/>
      <c r="C419" s="79" t="e">
        <f t="shared" si="42"/>
        <v>#DIV/0!</v>
      </c>
      <c r="D419" s="206"/>
      <c r="E419" s="79" t="e">
        <f t="shared" si="43"/>
        <v>#DIV/0!</v>
      </c>
      <c r="F419" s="108"/>
      <c r="G419" s="79" t="e">
        <f t="shared" si="44"/>
        <v>#DIV/0!</v>
      </c>
    </row>
    <row r="420" spans="1:7" ht="15" x14ac:dyDescent="0.2">
      <c r="A420" s="111" t="s">
        <v>296</v>
      </c>
      <c r="B420" s="108"/>
      <c r="C420" s="79" t="e">
        <f t="shared" si="42"/>
        <v>#DIV/0!</v>
      </c>
      <c r="D420" s="206"/>
      <c r="E420" s="79" t="e">
        <f t="shared" si="43"/>
        <v>#DIV/0!</v>
      </c>
      <c r="F420" s="108"/>
      <c r="G420" s="79" t="e">
        <f t="shared" si="44"/>
        <v>#DIV/0!</v>
      </c>
    </row>
    <row r="421" spans="1:7" ht="15" x14ac:dyDescent="0.25">
      <c r="A421" s="454" t="s">
        <v>413</v>
      </c>
      <c r="B421" s="108"/>
      <c r="C421" s="79" t="e">
        <f t="shared" si="42"/>
        <v>#DIV/0!</v>
      </c>
      <c r="D421" s="206"/>
      <c r="E421" s="79" t="e">
        <f t="shared" si="43"/>
        <v>#DIV/0!</v>
      </c>
      <c r="F421" s="108"/>
      <c r="G421" s="79" t="e">
        <f t="shared" si="44"/>
        <v>#DIV/0!</v>
      </c>
    </row>
    <row r="422" spans="1:7" ht="15" x14ac:dyDescent="0.2">
      <c r="A422" s="111" t="s">
        <v>414</v>
      </c>
      <c r="B422" s="108"/>
      <c r="C422" s="79" t="e">
        <f t="shared" si="42"/>
        <v>#DIV/0!</v>
      </c>
      <c r="D422" s="206"/>
      <c r="E422" s="79" t="e">
        <f t="shared" si="43"/>
        <v>#DIV/0!</v>
      </c>
      <c r="F422" s="108"/>
      <c r="G422" s="79" t="e">
        <f t="shared" si="44"/>
        <v>#DIV/0!</v>
      </c>
    </row>
    <row r="423" spans="1:7" ht="14.25" x14ac:dyDescent="0.2">
      <c r="A423" s="111" t="s">
        <v>327</v>
      </c>
      <c r="B423" s="108"/>
      <c r="C423" s="79" t="e">
        <f t="shared" si="42"/>
        <v>#DIV/0!</v>
      </c>
      <c r="D423" s="206"/>
      <c r="E423" s="79" t="e">
        <f t="shared" si="43"/>
        <v>#DIV/0!</v>
      </c>
      <c r="F423" s="108"/>
      <c r="G423" s="79" t="e">
        <f t="shared" si="44"/>
        <v>#DIV/0!</v>
      </c>
    </row>
    <row r="424" spans="1:7" ht="16.5" customHeight="1" x14ac:dyDescent="0.2">
      <c r="A424" s="111" t="s">
        <v>328</v>
      </c>
      <c r="B424" s="108"/>
      <c r="C424" s="79" t="e">
        <f t="shared" si="42"/>
        <v>#DIV/0!</v>
      </c>
      <c r="D424" s="206"/>
      <c r="E424" s="79" t="e">
        <f t="shared" si="43"/>
        <v>#DIV/0!</v>
      </c>
      <c r="F424" s="108"/>
      <c r="G424" s="79" t="e">
        <f t="shared" si="44"/>
        <v>#DIV/0!</v>
      </c>
    </row>
    <row r="425" spans="1:7" ht="14.25" x14ac:dyDescent="0.2">
      <c r="A425" s="111" t="s">
        <v>259</v>
      </c>
      <c r="B425" s="108"/>
      <c r="C425" s="79" t="e">
        <f t="shared" si="42"/>
        <v>#DIV/0!</v>
      </c>
      <c r="D425" s="206"/>
      <c r="E425" s="79" t="e">
        <f t="shared" si="43"/>
        <v>#DIV/0!</v>
      </c>
      <c r="F425" s="108"/>
      <c r="G425" s="79" t="e">
        <f t="shared" si="44"/>
        <v>#DIV/0!</v>
      </c>
    </row>
    <row r="426" spans="1:7" ht="14.25" x14ac:dyDescent="0.2">
      <c r="A426" s="111" t="s">
        <v>260</v>
      </c>
      <c r="B426" s="108"/>
      <c r="C426" s="79" t="e">
        <f t="shared" si="42"/>
        <v>#DIV/0!</v>
      </c>
      <c r="D426" s="206"/>
      <c r="E426" s="79" t="e">
        <f t="shared" si="43"/>
        <v>#DIV/0!</v>
      </c>
      <c r="F426" s="108"/>
      <c r="G426" s="79" t="e">
        <f t="shared" si="44"/>
        <v>#DIV/0!</v>
      </c>
    </row>
    <row r="427" spans="1:7" ht="14.25" x14ac:dyDescent="0.2">
      <c r="A427" s="111" t="s">
        <v>261</v>
      </c>
      <c r="B427" s="108"/>
      <c r="C427" s="79" t="e">
        <f t="shared" si="42"/>
        <v>#DIV/0!</v>
      </c>
      <c r="D427" s="206"/>
      <c r="E427" s="79" t="e">
        <f t="shared" si="43"/>
        <v>#DIV/0!</v>
      </c>
      <c r="F427" s="108"/>
      <c r="G427" s="79" t="e">
        <f t="shared" si="44"/>
        <v>#DIV/0!</v>
      </c>
    </row>
    <row r="428" spans="1:7" ht="14.25" x14ac:dyDescent="0.2">
      <c r="A428" s="111" t="s">
        <v>262</v>
      </c>
      <c r="B428" s="108"/>
      <c r="C428" s="79" t="e">
        <f t="shared" si="42"/>
        <v>#DIV/0!</v>
      </c>
      <c r="D428" s="206"/>
      <c r="E428" s="79" t="e">
        <f t="shared" si="43"/>
        <v>#DIV/0!</v>
      </c>
      <c r="F428" s="108"/>
      <c r="G428" s="79" t="e">
        <f t="shared" si="44"/>
        <v>#DIV/0!</v>
      </c>
    </row>
    <row r="429" spans="1:7" ht="14.25" x14ac:dyDescent="0.2">
      <c r="A429" s="111" t="s">
        <v>263</v>
      </c>
      <c r="B429" s="108"/>
      <c r="C429" s="79" t="e">
        <f t="shared" si="42"/>
        <v>#DIV/0!</v>
      </c>
      <c r="D429" s="206"/>
      <c r="E429" s="79" t="e">
        <f t="shared" si="43"/>
        <v>#DIV/0!</v>
      </c>
      <c r="F429" s="108"/>
      <c r="G429" s="79" t="e">
        <f t="shared" si="44"/>
        <v>#DIV/0!</v>
      </c>
    </row>
    <row r="430" spans="1:7" ht="14.25" x14ac:dyDescent="0.2">
      <c r="A430" s="111" t="s">
        <v>332</v>
      </c>
      <c r="B430" s="108"/>
      <c r="C430" s="79" t="e">
        <f t="shared" si="42"/>
        <v>#DIV/0!</v>
      </c>
      <c r="D430" s="206"/>
      <c r="E430" s="79" t="e">
        <f t="shared" si="43"/>
        <v>#DIV/0!</v>
      </c>
      <c r="F430" s="108"/>
      <c r="G430" s="79" t="e">
        <f t="shared" si="44"/>
        <v>#DIV/0!</v>
      </c>
    </row>
    <row r="431" spans="1:7" ht="14.25" x14ac:dyDescent="0.2">
      <c r="A431" s="111" t="s">
        <v>329</v>
      </c>
      <c r="B431" s="108"/>
      <c r="C431" s="79" t="e">
        <f t="shared" si="42"/>
        <v>#DIV/0!</v>
      </c>
      <c r="D431" s="206"/>
      <c r="E431" s="79" t="e">
        <f t="shared" si="43"/>
        <v>#DIV/0!</v>
      </c>
      <c r="F431" s="108"/>
      <c r="G431" s="79" t="e">
        <f t="shared" si="44"/>
        <v>#DIV/0!</v>
      </c>
    </row>
    <row r="432" spans="1:7" ht="15" thickBot="1" x14ac:dyDescent="0.25">
      <c r="A432" s="299" t="s">
        <v>461</v>
      </c>
      <c r="B432" s="298"/>
      <c r="C432" s="79" t="e">
        <f t="shared" si="42"/>
        <v>#DIV/0!</v>
      </c>
      <c r="D432" s="206"/>
      <c r="E432" s="79" t="e">
        <f t="shared" si="43"/>
        <v>#DIV/0!</v>
      </c>
      <c r="F432" s="108"/>
      <c r="G432" s="79" t="e">
        <f t="shared" si="44"/>
        <v>#DIV/0!</v>
      </c>
    </row>
    <row r="433" spans="1:7" ht="16.5" thickBot="1" x14ac:dyDescent="0.3">
      <c r="A433" s="622" t="s">
        <v>283</v>
      </c>
      <c r="B433" s="623">
        <f>SUM(B368:B432)</f>
        <v>0</v>
      </c>
      <c r="C433" s="641"/>
      <c r="D433" s="623">
        <f>SUM(D368:D432)</f>
        <v>0</v>
      </c>
      <c r="E433" s="643"/>
      <c r="F433" s="623">
        <f>SUM(F368:F432)</f>
        <v>0</v>
      </c>
      <c r="G433" s="644"/>
    </row>
    <row r="434" spans="1:7" ht="16.5" thickBot="1" x14ac:dyDescent="0.3">
      <c r="A434" s="306" t="s">
        <v>282</v>
      </c>
      <c r="B434" s="307">
        <f>SUM('Plan2 - UTI'!D119:D122)</f>
        <v>0</v>
      </c>
      <c r="D434" s="308">
        <f>'Plan2 - UTI'!D123</f>
        <v>0</v>
      </c>
      <c r="E434" s="26"/>
      <c r="F434" s="307">
        <f>'Plan2 - UTI'!D124</f>
        <v>0</v>
      </c>
    </row>
    <row r="435" spans="1:7" ht="15" thickBot="1" x14ac:dyDescent="0.25">
      <c r="B435" s="27"/>
      <c r="C435" s="26"/>
      <c r="D435" s="27"/>
      <c r="E435" s="26"/>
      <c r="F435" s="27"/>
      <c r="G435" s="26"/>
    </row>
    <row r="436" spans="1:7" ht="16.5" thickBot="1" x14ac:dyDescent="0.3">
      <c r="A436" s="597" t="s">
        <v>44</v>
      </c>
      <c r="B436" s="598" t="s">
        <v>79</v>
      </c>
      <c r="C436" s="599"/>
      <c r="D436" s="600" t="s">
        <v>88</v>
      </c>
      <c r="E436" s="601"/>
      <c r="F436" s="598" t="s">
        <v>189</v>
      </c>
      <c r="G436" s="608"/>
    </row>
    <row r="437" spans="1:7" ht="45.75" thickBot="1" x14ac:dyDescent="0.25">
      <c r="A437" s="114" t="s">
        <v>235</v>
      </c>
      <c r="B437" s="115" t="s">
        <v>281</v>
      </c>
      <c r="C437" s="254" t="s">
        <v>237</v>
      </c>
      <c r="D437" s="115" t="s">
        <v>281</v>
      </c>
      <c r="E437" s="254" t="s">
        <v>237</v>
      </c>
      <c r="F437" s="115" t="s">
        <v>281</v>
      </c>
      <c r="G437" s="254" t="s">
        <v>237</v>
      </c>
    </row>
    <row r="438" spans="1:7" ht="15" x14ac:dyDescent="0.2">
      <c r="A438" s="111" t="s">
        <v>258</v>
      </c>
      <c r="B438" s="205"/>
      <c r="C438" s="79" t="e">
        <f t="shared" ref="C438:C502" si="48">B438/B$503*100</f>
        <v>#DIV/0!</v>
      </c>
      <c r="D438" s="206"/>
      <c r="E438" s="79" t="e">
        <f t="shared" ref="E438:E502" si="49">D438/D$503*100</f>
        <v>#DIV/0!</v>
      </c>
      <c r="F438" s="108"/>
      <c r="G438" s="79" t="e">
        <f t="shared" ref="G438:G502" si="50">F438/F$503*100</f>
        <v>#DIV/0!</v>
      </c>
    </row>
    <row r="439" spans="1:7" ht="15" x14ac:dyDescent="0.2">
      <c r="A439" s="111" t="s">
        <v>297</v>
      </c>
      <c r="B439" s="444"/>
      <c r="C439" s="79" t="e">
        <f t="shared" si="48"/>
        <v>#DIV/0!</v>
      </c>
      <c r="D439" s="206"/>
      <c r="E439" s="79" t="e">
        <f t="shared" si="49"/>
        <v>#DIV/0!</v>
      </c>
      <c r="F439" s="108"/>
      <c r="G439" s="79" t="e">
        <f t="shared" si="50"/>
        <v>#DIV/0!</v>
      </c>
    </row>
    <row r="440" spans="1:7" ht="15" x14ac:dyDescent="0.2">
      <c r="A440" s="297" t="s">
        <v>307</v>
      </c>
      <c r="B440" s="444"/>
      <c r="C440" s="79" t="e">
        <f t="shared" si="48"/>
        <v>#DIV/0!</v>
      </c>
      <c r="D440" s="206"/>
      <c r="E440" s="79" t="e">
        <f t="shared" si="49"/>
        <v>#DIV/0!</v>
      </c>
      <c r="F440" s="108"/>
      <c r="G440" s="79" t="e">
        <f t="shared" si="50"/>
        <v>#DIV/0!</v>
      </c>
    </row>
    <row r="441" spans="1:7" ht="15" x14ac:dyDescent="0.2">
      <c r="A441" s="111" t="s">
        <v>356</v>
      </c>
      <c r="B441" s="444"/>
      <c r="C441" s="79" t="e">
        <f t="shared" si="48"/>
        <v>#DIV/0!</v>
      </c>
      <c r="D441" s="206"/>
      <c r="E441" s="79" t="e">
        <f t="shared" si="49"/>
        <v>#DIV/0!</v>
      </c>
      <c r="F441" s="108"/>
      <c r="G441" s="79" t="e">
        <f t="shared" si="50"/>
        <v>#DIV/0!</v>
      </c>
    </row>
    <row r="442" spans="1:7" ht="15" x14ac:dyDescent="0.2">
      <c r="A442" s="432" t="s">
        <v>357</v>
      </c>
      <c r="B442" s="444"/>
      <c r="C442" s="79" t="e">
        <f t="shared" ref="C442:C459" si="51">B442/B$503*100</f>
        <v>#DIV/0!</v>
      </c>
      <c r="D442" s="206"/>
      <c r="E442" s="79" t="e">
        <f t="shared" ref="E442:E459" si="52">D442/D$503*100</f>
        <v>#DIV/0!</v>
      </c>
      <c r="F442" s="108"/>
      <c r="G442" s="79" t="e">
        <f t="shared" ref="G442:G459" si="53">F442/F$503*100</f>
        <v>#DIV/0!</v>
      </c>
    </row>
    <row r="443" spans="1:7" ht="15" x14ac:dyDescent="0.2">
      <c r="A443" s="432" t="s">
        <v>358</v>
      </c>
      <c r="B443" s="444"/>
      <c r="C443" s="79" t="e">
        <f t="shared" si="51"/>
        <v>#DIV/0!</v>
      </c>
      <c r="D443" s="206"/>
      <c r="E443" s="79" t="e">
        <f t="shared" si="52"/>
        <v>#DIV/0!</v>
      </c>
      <c r="F443" s="108"/>
      <c r="G443" s="79" t="e">
        <f t="shared" si="53"/>
        <v>#DIV/0!</v>
      </c>
    </row>
    <row r="444" spans="1:7" ht="15" x14ac:dyDescent="0.25">
      <c r="A444" s="245" t="s">
        <v>275</v>
      </c>
      <c r="B444" s="444"/>
      <c r="C444" s="79" t="e">
        <f t="shared" si="51"/>
        <v>#DIV/0!</v>
      </c>
      <c r="D444" s="206"/>
      <c r="E444" s="79" t="e">
        <f t="shared" si="52"/>
        <v>#DIV/0!</v>
      </c>
      <c r="F444" s="108"/>
      <c r="G444" s="79" t="e">
        <f t="shared" si="53"/>
        <v>#DIV/0!</v>
      </c>
    </row>
    <row r="445" spans="1:7" ht="15" x14ac:dyDescent="0.25">
      <c r="A445" s="245" t="s">
        <v>271</v>
      </c>
      <c r="B445" s="444"/>
      <c r="C445" s="79" t="e">
        <f t="shared" si="51"/>
        <v>#DIV/0!</v>
      </c>
      <c r="D445" s="206"/>
      <c r="E445" s="79" t="e">
        <f t="shared" si="52"/>
        <v>#DIV/0!</v>
      </c>
      <c r="F445" s="108"/>
      <c r="G445" s="79" t="e">
        <f t="shared" si="53"/>
        <v>#DIV/0!</v>
      </c>
    </row>
    <row r="446" spans="1:7" ht="15" x14ac:dyDescent="0.25">
      <c r="A446" s="245" t="s">
        <v>272</v>
      </c>
      <c r="B446" s="444"/>
      <c r="C446" s="79" t="e">
        <f t="shared" si="51"/>
        <v>#DIV/0!</v>
      </c>
      <c r="D446" s="206"/>
      <c r="E446" s="79" t="e">
        <f t="shared" si="52"/>
        <v>#DIV/0!</v>
      </c>
      <c r="F446" s="108"/>
      <c r="G446" s="79" t="e">
        <f t="shared" si="53"/>
        <v>#DIV/0!</v>
      </c>
    </row>
    <row r="447" spans="1:7" ht="15" x14ac:dyDescent="0.25">
      <c r="A447" s="295" t="s">
        <v>308</v>
      </c>
      <c r="B447" s="444"/>
      <c r="C447" s="79" t="e">
        <f t="shared" si="51"/>
        <v>#DIV/0!</v>
      </c>
      <c r="D447" s="206"/>
      <c r="E447" s="79" t="e">
        <f t="shared" si="52"/>
        <v>#DIV/0!</v>
      </c>
      <c r="F447" s="108"/>
      <c r="G447" s="79" t="e">
        <f t="shared" si="53"/>
        <v>#DIV/0!</v>
      </c>
    </row>
    <row r="448" spans="1:7" ht="15" x14ac:dyDescent="0.25">
      <c r="A448" s="245" t="s">
        <v>354</v>
      </c>
      <c r="B448" s="444"/>
      <c r="C448" s="79" t="e">
        <f t="shared" si="51"/>
        <v>#DIV/0!</v>
      </c>
      <c r="D448" s="206"/>
      <c r="E448" s="79" t="e">
        <f t="shared" si="52"/>
        <v>#DIV/0!</v>
      </c>
      <c r="F448" s="108"/>
      <c r="G448" s="79" t="e">
        <f t="shared" si="53"/>
        <v>#DIV/0!</v>
      </c>
    </row>
    <row r="449" spans="1:7" ht="15" x14ac:dyDescent="0.25">
      <c r="A449" s="454" t="s">
        <v>402</v>
      </c>
      <c r="B449" s="444"/>
      <c r="C449" s="79" t="e">
        <f t="shared" si="51"/>
        <v>#DIV/0!</v>
      </c>
      <c r="D449" s="206"/>
      <c r="E449" s="79" t="e">
        <f t="shared" si="52"/>
        <v>#DIV/0!</v>
      </c>
      <c r="F449" s="108"/>
      <c r="G449" s="79" t="e">
        <f t="shared" si="53"/>
        <v>#DIV/0!</v>
      </c>
    </row>
    <row r="450" spans="1:7" ht="15" x14ac:dyDescent="0.25">
      <c r="A450" s="454" t="s">
        <v>403</v>
      </c>
      <c r="B450" s="444"/>
      <c r="C450" s="79" t="e">
        <f t="shared" si="51"/>
        <v>#DIV/0!</v>
      </c>
      <c r="D450" s="206"/>
      <c r="E450" s="79" t="e">
        <f t="shared" si="52"/>
        <v>#DIV/0!</v>
      </c>
      <c r="F450" s="108"/>
      <c r="G450" s="79" t="e">
        <f t="shared" si="53"/>
        <v>#DIV/0!</v>
      </c>
    </row>
    <row r="451" spans="1:7" ht="15" x14ac:dyDescent="0.2">
      <c r="A451" s="111" t="s">
        <v>247</v>
      </c>
      <c r="B451" s="444"/>
      <c r="C451" s="79" t="e">
        <f t="shared" si="51"/>
        <v>#DIV/0!</v>
      </c>
      <c r="D451" s="206"/>
      <c r="E451" s="79" t="e">
        <f t="shared" si="52"/>
        <v>#DIV/0!</v>
      </c>
      <c r="F451" s="108"/>
      <c r="G451" s="79" t="e">
        <f t="shared" si="53"/>
        <v>#DIV/0!</v>
      </c>
    </row>
    <row r="452" spans="1:7" ht="15" x14ac:dyDescent="0.2">
      <c r="A452" s="111" t="s">
        <v>248</v>
      </c>
      <c r="B452" s="444"/>
      <c r="C452" s="79" t="e">
        <f t="shared" si="51"/>
        <v>#DIV/0!</v>
      </c>
      <c r="D452" s="206"/>
      <c r="E452" s="79" t="e">
        <f t="shared" si="52"/>
        <v>#DIV/0!</v>
      </c>
      <c r="F452" s="108"/>
      <c r="G452" s="79" t="e">
        <f t="shared" si="53"/>
        <v>#DIV/0!</v>
      </c>
    </row>
    <row r="453" spans="1:7" ht="15" x14ac:dyDescent="0.2">
      <c r="A453" s="111" t="s">
        <v>246</v>
      </c>
      <c r="B453" s="444"/>
      <c r="C453" s="79" t="e">
        <f t="shared" si="51"/>
        <v>#DIV/0!</v>
      </c>
      <c r="D453" s="206"/>
      <c r="E453" s="79" t="e">
        <f t="shared" si="52"/>
        <v>#DIV/0!</v>
      </c>
      <c r="F453" s="108"/>
      <c r="G453" s="79" t="e">
        <f t="shared" si="53"/>
        <v>#DIV/0!</v>
      </c>
    </row>
    <row r="454" spans="1:7" ht="15" x14ac:dyDescent="0.2">
      <c r="A454" s="111" t="s">
        <v>249</v>
      </c>
      <c r="B454" s="444"/>
      <c r="C454" s="79" t="e">
        <f t="shared" si="51"/>
        <v>#DIV/0!</v>
      </c>
      <c r="D454" s="206"/>
      <c r="E454" s="79" t="e">
        <f t="shared" si="52"/>
        <v>#DIV/0!</v>
      </c>
      <c r="F454" s="108"/>
      <c r="G454" s="79" t="e">
        <f t="shared" si="53"/>
        <v>#DIV/0!</v>
      </c>
    </row>
    <row r="455" spans="1:7" ht="15" x14ac:dyDescent="0.2">
      <c r="A455" s="111" t="s">
        <v>330</v>
      </c>
      <c r="B455" s="444"/>
      <c r="C455" s="79" t="e">
        <f t="shared" si="51"/>
        <v>#DIV/0!</v>
      </c>
      <c r="D455" s="206"/>
      <c r="E455" s="79" t="e">
        <f t="shared" si="52"/>
        <v>#DIV/0!</v>
      </c>
      <c r="F455" s="108"/>
      <c r="G455" s="79" t="e">
        <f t="shared" si="53"/>
        <v>#DIV/0!</v>
      </c>
    </row>
    <row r="456" spans="1:7" ht="15" x14ac:dyDescent="0.2">
      <c r="A456" s="111" t="s">
        <v>331</v>
      </c>
      <c r="B456" s="444"/>
      <c r="C456" s="79" t="e">
        <f t="shared" si="51"/>
        <v>#DIV/0!</v>
      </c>
      <c r="D456" s="206"/>
      <c r="E456" s="79" t="e">
        <f t="shared" si="52"/>
        <v>#DIV/0!</v>
      </c>
      <c r="F456" s="108"/>
      <c r="G456" s="79" t="e">
        <f t="shared" si="53"/>
        <v>#DIV/0!</v>
      </c>
    </row>
    <row r="457" spans="1:7" ht="15" x14ac:dyDescent="0.2">
      <c r="A457" s="111" t="s">
        <v>274</v>
      </c>
      <c r="B457" s="444"/>
      <c r="C457" s="79" t="e">
        <f t="shared" si="51"/>
        <v>#DIV/0!</v>
      </c>
      <c r="D457" s="206"/>
      <c r="E457" s="79" t="e">
        <f t="shared" si="52"/>
        <v>#DIV/0!</v>
      </c>
      <c r="F457" s="108"/>
      <c r="G457" s="79" t="e">
        <f t="shared" si="53"/>
        <v>#DIV/0!</v>
      </c>
    </row>
    <row r="458" spans="1:7" ht="15" x14ac:dyDescent="0.2">
      <c r="A458" s="111" t="s">
        <v>306</v>
      </c>
      <c r="B458" s="206"/>
      <c r="C458" s="79" t="e">
        <f t="shared" si="51"/>
        <v>#DIV/0!</v>
      </c>
      <c r="D458" s="206"/>
      <c r="E458" s="79" t="e">
        <f t="shared" si="52"/>
        <v>#DIV/0!</v>
      </c>
      <c r="F458" s="108"/>
      <c r="G458" s="79" t="e">
        <f t="shared" si="53"/>
        <v>#DIV/0!</v>
      </c>
    </row>
    <row r="459" spans="1:7" ht="15" x14ac:dyDescent="0.2">
      <c r="A459" s="111" t="s">
        <v>273</v>
      </c>
      <c r="B459" s="206"/>
      <c r="C459" s="79" t="e">
        <f t="shared" si="51"/>
        <v>#DIV/0!</v>
      </c>
      <c r="D459" s="206"/>
      <c r="E459" s="79" t="e">
        <f t="shared" si="52"/>
        <v>#DIV/0!</v>
      </c>
      <c r="F459" s="108"/>
      <c r="G459" s="79" t="e">
        <f t="shared" si="53"/>
        <v>#DIV/0!</v>
      </c>
    </row>
    <row r="460" spans="1:7" ht="15" x14ac:dyDescent="0.2">
      <c r="A460" s="296" t="s">
        <v>309</v>
      </c>
      <c r="B460" s="206"/>
      <c r="C460" s="79" t="e">
        <f t="shared" si="48"/>
        <v>#DIV/0!</v>
      </c>
      <c r="D460" s="206"/>
      <c r="E460" s="79" t="e">
        <f t="shared" si="49"/>
        <v>#DIV/0!</v>
      </c>
      <c r="F460" s="108"/>
      <c r="G460" s="79" t="e">
        <f t="shared" si="50"/>
        <v>#DIV/0!</v>
      </c>
    </row>
    <row r="461" spans="1:7" ht="15" x14ac:dyDescent="0.2">
      <c r="A461" s="296" t="s">
        <v>310</v>
      </c>
      <c r="B461" s="206"/>
      <c r="C461" s="79" t="e">
        <f t="shared" si="48"/>
        <v>#DIV/0!</v>
      </c>
      <c r="D461" s="206"/>
      <c r="E461" s="79" t="e">
        <f t="shared" si="49"/>
        <v>#DIV/0!</v>
      </c>
      <c r="F461" s="108"/>
      <c r="G461" s="79" t="e">
        <f t="shared" si="50"/>
        <v>#DIV/0!</v>
      </c>
    </row>
    <row r="462" spans="1:7" ht="15" x14ac:dyDescent="0.25">
      <c r="A462" s="454" t="s">
        <v>394</v>
      </c>
      <c r="B462" s="206"/>
      <c r="C462" s="79" t="e">
        <f t="shared" si="48"/>
        <v>#DIV/0!</v>
      </c>
      <c r="D462" s="206"/>
      <c r="E462" s="79" t="e">
        <f t="shared" si="49"/>
        <v>#DIV/0!</v>
      </c>
      <c r="F462" s="108"/>
      <c r="G462" s="79" t="e">
        <f t="shared" si="50"/>
        <v>#DIV/0!</v>
      </c>
    </row>
    <row r="463" spans="1:7" ht="15" x14ac:dyDescent="0.2">
      <c r="A463" s="111" t="s">
        <v>395</v>
      </c>
      <c r="B463" s="206"/>
      <c r="C463" s="79" t="e">
        <f t="shared" si="48"/>
        <v>#DIV/0!</v>
      </c>
      <c r="D463" s="206"/>
      <c r="E463" s="79" t="e">
        <f t="shared" si="49"/>
        <v>#DIV/0!</v>
      </c>
      <c r="F463" s="108"/>
      <c r="G463" s="79" t="e">
        <f t="shared" si="50"/>
        <v>#DIV/0!</v>
      </c>
    </row>
    <row r="464" spans="1:7" ht="15" x14ac:dyDescent="0.2">
      <c r="A464" s="111" t="s">
        <v>404</v>
      </c>
      <c r="B464" s="206"/>
      <c r="C464" s="79" t="e">
        <f t="shared" si="48"/>
        <v>#DIV/0!</v>
      </c>
      <c r="D464" s="206"/>
      <c r="E464" s="79" t="e">
        <f t="shared" si="49"/>
        <v>#DIV/0!</v>
      </c>
      <c r="F464" s="108"/>
      <c r="G464" s="79" t="e">
        <f t="shared" si="50"/>
        <v>#DIV/0!</v>
      </c>
    </row>
    <row r="465" spans="1:7" ht="15" x14ac:dyDescent="0.2">
      <c r="A465" s="112" t="s">
        <v>405</v>
      </c>
      <c r="B465" s="206"/>
      <c r="C465" s="79" t="e">
        <f t="shared" si="48"/>
        <v>#DIV/0!</v>
      </c>
      <c r="D465" s="206"/>
      <c r="E465" s="79" t="e">
        <f t="shared" si="49"/>
        <v>#DIV/0!</v>
      </c>
      <c r="F465" s="108"/>
      <c r="G465" s="79" t="e">
        <f t="shared" si="50"/>
        <v>#DIV/0!</v>
      </c>
    </row>
    <row r="466" spans="1:7" ht="15" x14ac:dyDescent="0.2">
      <c r="A466" s="112" t="s">
        <v>406</v>
      </c>
      <c r="B466" s="206"/>
      <c r="C466" s="79" t="e">
        <f t="shared" si="48"/>
        <v>#DIV/0!</v>
      </c>
      <c r="D466" s="206"/>
      <c r="E466" s="79" t="e">
        <f t="shared" si="49"/>
        <v>#DIV/0!</v>
      </c>
      <c r="F466" s="108"/>
      <c r="G466" s="79" t="e">
        <f t="shared" si="50"/>
        <v>#DIV/0!</v>
      </c>
    </row>
    <row r="467" spans="1:7" ht="15" x14ac:dyDescent="0.2">
      <c r="A467" s="296" t="s">
        <v>407</v>
      </c>
      <c r="B467" s="206"/>
      <c r="C467" s="79" t="e">
        <f t="shared" si="48"/>
        <v>#DIV/0!</v>
      </c>
      <c r="D467" s="206"/>
      <c r="E467" s="79" t="e">
        <f t="shared" si="49"/>
        <v>#DIV/0!</v>
      </c>
      <c r="F467" s="108"/>
      <c r="G467" s="79" t="e">
        <f t="shared" si="50"/>
        <v>#DIV/0!</v>
      </c>
    </row>
    <row r="468" spans="1:7" ht="15" x14ac:dyDescent="0.2">
      <c r="A468" s="296" t="s">
        <v>408</v>
      </c>
      <c r="B468" s="206"/>
      <c r="C468" s="79" t="e">
        <f t="shared" si="48"/>
        <v>#DIV/0!</v>
      </c>
      <c r="D468" s="206"/>
      <c r="E468" s="79" t="e">
        <f t="shared" si="49"/>
        <v>#DIV/0!</v>
      </c>
      <c r="F468" s="108"/>
      <c r="G468" s="79" t="e">
        <f t="shared" si="50"/>
        <v>#DIV/0!</v>
      </c>
    </row>
    <row r="469" spans="1:7" ht="15" x14ac:dyDescent="0.2">
      <c r="A469" s="112" t="s">
        <v>410</v>
      </c>
      <c r="B469" s="206"/>
      <c r="C469" s="79" t="e">
        <f t="shared" si="48"/>
        <v>#DIV/0!</v>
      </c>
      <c r="D469" s="206"/>
      <c r="E469" s="79" t="e">
        <f t="shared" si="49"/>
        <v>#DIV/0!</v>
      </c>
      <c r="F469" s="108"/>
      <c r="G469" s="79" t="e">
        <f t="shared" si="50"/>
        <v>#DIV/0!</v>
      </c>
    </row>
    <row r="470" spans="1:7" ht="15" x14ac:dyDescent="0.2">
      <c r="A470" s="112" t="s">
        <v>409</v>
      </c>
      <c r="B470" s="206"/>
      <c r="C470" s="79" t="e">
        <f t="shared" si="48"/>
        <v>#DIV/0!</v>
      </c>
      <c r="D470" s="206"/>
      <c r="E470" s="79" t="e">
        <f t="shared" si="49"/>
        <v>#DIV/0!</v>
      </c>
      <c r="F470" s="108"/>
      <c r="G470" s="79" t="e">
        <f t="shared" si="50"/>
        <v>#DIV/0!</v>
      </c>
    </row>
    <row r="471" spans="1:7" ht="15" x14ac:dyDescent="0.2">
      <c r="A471" s="111" t="s">
        <v>415</v>
      </c>
      <c r="B471" s="206"/>
      <c r="C471" s="79" t="e">
        <f t="shared" si="48"/>
        <v>#DIV/0!</v>
      </c>
      <c r="D471" s="206"/>
      <c r="E471" s="79" t="e">
        <f t="shared" si="49"/>
        <v>#DIV/0!</v>
      </c>
      <c r="F471" s="108"/>
      <c r="G471" s="79" t="e">
        <f t="shared" si="50"/>
        <v>#DIV/0!</v>
      </c>
    </row>
    <row r="472" spans="1:7" ht="15" x14ac:dyDescent="0.2">
      <c r="A472" s="111" t="s">
        <v>416</v>
      </c>
      <c r="B472" s="206"/>
      <c r="C472" s="79" t="e">
        <f t="shared" si="48"/>
        <v>#DIV/0!</v>
      </c>
      <c r="D472" s="206"/>
      <c r="E472" s="79" t="e">
        <f t="shared" si="49"/>
        <v>#DIV/0!</v>
      </c>
      <c r="F472" s="108"/>
      <c r="G472" s="79" t="e">
        <f t="shared" si="50"/>
        <v>#DIV/0!</v>
      </c>
    </row>
    <row r="473" spans="1:7" ht="15" x14ac:dyDescent="0.2">
      <c r="A473" s="111" t="s">
        <v>417</v>
      </c>
      <c r="B473" s="206"/>
      <c r="C473" s="79" t="e">
        <f t="shared" si="48"/>
        <v>#DIV/0!</v>
      </c>
      <c r="D473" s="206"/>
      <c r="E473" s="79" t="e">
        <f t="shared" si="49"/>
        <v>#DIV/0!</v>
      </c>
      <c r="F473" s="108"/>
      <c r="G473" s="79" t="e">
        <f t="shared" si="50"/>
        <v>#DIV/0!</v>
      </c>
    </row>
    <row r="474" spans="1:7" ht="15" x14ac:dyDescent="0.2">
      <c r="A474" s="297" t="s">
        <v>418</v>
      </c>
      <c r="B474" s="206"/>
      <c r="C474" s="79" t="e">
        <f t="shared" si="48"/>
        <v>#DIV/0!</v>
      </c>
      <c r="D474" s="206"/>
      <c r="E474" s="79" t="e">
        <f t="shared" si="49"/>
        <v>#DIV/0!</v>
      </c>
      <c r="F474" s="108"/>
      <c r="G474" s="79" t="e">
        <f t="shared" si="50"/>
        <v>#DIV/0!</v>
      </c>
    </row>
    <row r="475" spans="1:7" ht="15" x14ac:dyDescent="0.2">
      <c r="A475" s="296" t="s">
        <v>420</v>
      </c>
      <c r="B475" s="206"/>
      <c r="C475" s="79" t="e">
        <f t="shared" si="48"/>
        <v>#DIV/0!</v>
      </c>
      <c r="D475" s="206"/>
      <c r="E475" s="79" t="e">
        <f t="shared" si="49"/>
        <v>#DIV/0!</v>
      </c>
      <c r="F475" s="108"/>
      <c r="G475" s="79" t="e">
        <f t="shared" si="50"/>
        <v>#DIV/0!</v>
      </c>
    </row>
    <row r="476" spans="1:7" ht="15" x14ac:dyDescent="0.2">
      <c r="A476" s="111" t="s">
        <v>419</v>
      </c>
      <c r="B476" s="206"/>
      <c r="C476" s="79" t="e">
        <f t="shared" si="48"/>
        <v>#DIV/0!</v>
      </c>
      <c r="D476" s="206"/>
      <c r="E476" s="79" t="e">
        <f t="shared" si="49"/>
        <v>#DIV/0!</v>
      </c>
      <c r="F476" s="108"/>
      <c r="G476" s="79" t="e">
        <f t="shared" si="50"/>
        <v>#DIV/0!</v>
      </c>
    </row>
    <row r="477" spans="1:7" ht="15" x14ac:dyDescent="0.2">
      <c r="A477" s="111" t="s">
        <v>421</v>
      </c>
      <c r="B477" s="206"/>
      <c r="C477" s="79" t="e">
        <f t="shared" si="48"/>
        <v>#DIV/0!</v>
      </c>
      <c r="D477" s="206"/>
      <c r="E477" s="79" t="e">
        <f t="shared" si="49"/>
        <v>#DIV/0!</v>
      </c>
      <c r="F477" s="108"/>
      <c r="G477" s="79" t="e">
        <f t="shared" si="50"/>
        <v>#DIV/0!</v>
      </c>
    </row>
    <row r="478" spans="1:7" ht="15" x14ac:dyDescent="0.2">
      <c r="A478" s="431" t="s">
        <v>468</v>
      </c>
      <c r="B478" s="206"/>
      <c r="C478" s="79" t="e">
        <f t="shared" si="48"/>
        <v>#DIV/0!</v>
      </c>
      <c r="D478" s="206"/>
      <c r="E478" s="79" t="e">
        <f t="shared" si="49"/>
        <v>#DIV/0!</v>
      </c>
      <c r="F478" s="108"/>
      <c r="G478" s="79" t="e">
        <f t="shared" si="50"/>
        <v>#DIV/0!</v>
      </c>
    </row>
    <row r="479" spans="1:7" ht="15" x14ac:dyDescent="0.25">
      <c r="A479" s="245" t="s">
        <v>469</v>
      </c>
      <c r="B479" s="206"/>
      <c r="C479" s="79" t="e">
        <f t="shared" si="48"/>
        <v>#DIV/0!</v>
      </c>
      <c r="D479" s="206"/>
      <c r="E479" s="79" t="e">
        <f t="shared" si="49"/>
        <v>#DIV/0!</v>
      </c>
      <c r="F479" s="108"/>
      <c r="G479" s="79" t="e">
        <f t="shared" si="50"/>
        <v>#DIV/0!</v>
      </c>
    </row>
    <row r="480" spans="1:7" ht="15" x14ac:dyDescent="0.25">
      <c r="A480" s="245" t="s">
        <v>470</v>
      </c>
      <c r="B480" s="206"/>
      <c r="C480" s="79" t="e">
        <f t="shared" si="48"/>
        <v>#DIV/0!</v>
      </c>
      <c r="D480" s="206"/>
      <c r="E480" s="79" t="e">
        <f t="shared" si="49"/>
        <v>#DIV/0!</v>
      </c>
      <c r="F480" s="108"/>
      <c r="G480" s="79" t="e">
        <f t="shared" si="50"/>
        <v>#DIV/0!</v>
      </c>
    </row>
    <row r="481" spans="1:7" ht="15" x14ac:dyDescent="0.25">
      <c r="A481" s="295" t="s">
        <v>359</v>
      </c>
      <c r="B481" s="206"/>
      <c r="C481" s="79" t="e">
        <f t="shared" si="48"/>
        <v>#DIV/0!</v>
      </c>
      <c r="D481" s="206"/>
      <c r="E481" s="79" t="e">
        <f t="shared" si="49"/>
        <v>#DIV/0!</v>
      </c>
      <c r="F481" s="108"/>
      <c r="G481" s="79" t="e">
        <f t="shared" si="50"/>
        <v>#DIV/0!</v>
      </c>
    </row>
    <row r="482" spans="1:7" ht="15" x14ac:dyDescent="0.25">
      <c r="A482" s="454" t="s">
        <v>411</v>
      </c>
      <c r="B482" s="206"/>
      <c r="C482" s="79" t="e">
        <f t="shared" si="48"/>
        <v>#DIV/0!</v>
      </c>
      <c r="D482" s="206"/>
      <c r="E482" s="79" t="e">
        <f t="shared" si="49"/>
        <v>#DIV/0!</v>
      </c>
      <c r="F482" s="108"/>
      <c r="G482" s="79" t="e">
        <f t="shared" si="50"/>
        <v>#DIV/0!</v>
      </c>
    </row>
    <row r="483" spans="1:7" ht="15" x14ac:dyDescent="0.2">
      <c r="A483" s="111" t="s">
        <v>412</v>
      </c>
      <c r="B483" s="206"/>
      <c r="C483" s="79" t="e">
        <f t="shared" si="48"/>
        <v>#DIV/0!</v>
      </c>
      <c r="D483" s="206"/>
      <c r="E483" s="79" t="e">
        <f t="shared" si="49"/>
        <v>#DIV/0!</v>
      </c>
      <c r="F483" s="108"/>
      <c r="G483" s="79" t="e">
        <f t="shared" si="50"/>
        <v>#DIV/0!</v>
      </c>
    </row>
    <row r="484" spans="1:7" ht="15" x14ac:dyDescent="0.2">
      <c r="A484" s="111" t="s">
        <v>265</v>
      </c>
      <c r="B484" s="206"/>
      <c r="C484" s="79" t="e">
        <f t="shared" si="48"/>
        <v>#DIV/0!</v>
      </c>
      <c r="D484" s="206"/>
      <c r="E484" s="79" t="e">
        <f t="shared" si="49"/>
        <v>#DIV/0!</v>
      </c>
      <c r="F484" s="108"/>
      <c r="G484" s="79" t="e">
        <f t="shared" si="50"/>
        <v>#DIV/0!</v>
      </c>
    </row>
    <row r="485" spans="1:7" ht="15" x14ac:dyDescent="0.2">
      <c r="A485" s="111" t="s">
        <v>266</v>
      </c>
      <c r="B485" s="206"/>
      <c r="C485" s="79" t="e">
        <f t="shared" si="48"/>
        <v>#DIV/0!</v>
      </c>
      <c r="D485" s="206"/>
      <c r="E485" s="79" t="e">
        <f t="shared" si="49"/>
        <v>#DIV/0!</v>
      </c>
      <c r="F485" s="108"/>
      <c r="G485" s="79" t="e">
        <f t="shared" si="50"/>
        <v>#DIV/0!</v>
      </c>
    </row>
    <row r="486" spans="1:7" ht="15" x14ac:dyDescent="0.2">
      <c r="A486" s="297" t="s">
        <v>311</v>
      </c>
      <c r="B486" s="206"/>
      <c r="C486" s="79" t="e">
        <f t="shared" si="48"/>
        <v>#DIV/0!</v>
      </c>
      <c r="D486" s="206"/>
      <c r="E486" s="79" t="e">
        <f t="shared" si="49"/>
        <v>#DIV/0!</v>
      </c>
      <c r="F486" s="108"/>
      <c r="G486" s="79" t="e">
        <f t="shared" si="50"/>
        <v>#DIV/0!</v>
      </c>
    </row>
    <row r="487" spans="1:7" ht="16.5" customHeight="1" x14ac:dyDescent="0.2">
      <c r="A487" s="111" t="s">
        <v>267</v>
      </c>
      <c r="B487" s="207"/>
      <c r="C487" s="79" t="e">
        <f t="shared" si="48"/>
        <v>#DIV/0!</v>
      </c>
      <c r="D487" s="206"/>
      <c r="E487" s="79" t="e">
        <f t="shared" si="49"/>
        <v>#DIV/0!</v>
      </c>
      <c r="F487" s="108"/>
      <c r="G487" s="79" t="e">
        <f t="shared" si="50"/>
        <v>#DIV/0!</v>
      </c>
    </row>
    <row r="488" spans="1:7" ht="15" x14ac:dyDescent="0.2">
      <c r="A488" s="111" t="s">
        <v>268</v>
      </c>
      <c r="B488" s="108"/>
      <c r="C488" s="79" t="e">
        <f t="shared" si="48"/>
        <v>#DIV/0!</v>
      </c>
      <c r="D488" s="206"/>
      <c r="E488" s="79" t="e">
        <f t="shared" si="49"/>
        <v>#DIV/0!</v>
      </c>
      <c r="F488" s="108"/>
      <c r="G488" s="79" t="e">
        <f t="shared" si="50"/>
        <v>#DIV/0!</v>
      </c>
    </row>
    <row r="489" spans="1:7" ht="15" x14ac:dyDescent="0.2">
      <c r="A489" s="111" t="s">
        <v>269</v>
      </c>
      <c r="B489" s="108"/>
      <c r="C489" s="79" t="e">
        <f t="shared" si="48"/>
        <v>#DIV/0!</v>
      </c>
      <c r="D489" s="206"/>
      <c r="E489" s="79" t="e">
        <f t="shared" si="49"/>
        <v>#DIV/0!</v>
      </c>
      <c r="F489" s="108"/>
      <c r="G489" s="79" t="e">
        <f t="shared" si="50"/>
        <v>#DIV/0!</v>
      </c>
    </row>
    <row r="490" spans="1:7" ht="15" x14ac:dyDescent="0.2">
      <c r="A490" s="111" t="s">
        <v>296</v>
      </c>
      <c r="B490" s="108"/>
      <c r="C490" s="79" t="e">
        <f t="shared" si="48"/>
        <v>#DIV/0!</v>
      </c>
      <c r="D490" s="206"/>
      <c r="E490" s="79" t="e">
        <f t="shared" si="49"/>
        <v>#DIV/0!</v>
      </c>
      <c r="F490" s="108"/>
      <c r="G490" s="79" t="e">
        <f t="shared" si="50"/>
        <v>#DIV/0!</v>
      </c>
    </row>
    <row r="491" spans="1:7" ht="15" x14ac:dyDescent="0.25">
      <c r="A491" s="454" t="s">
        <v>413</v>
      </c>
      <c r="B491" s="108"/>
      <c r="C491" s="79" t="e">
        <f t="shared" si="48"/>
        <v>#DIV/0!</v>
      </c>
      <c r="D491" s="206"/>
      <c r="E491" s="79" t="e">
        <f t="shared" si="49"/>
        <v>#DIV/0!</v>
      </c>
      <c r="F491" s="108"/>
      <c r="G491" s="79" t="e">
        <f t="shared" si="50"/>
        <v>#DIV/0!</v>
      </c>
    </row>
    <row r="492" spans="1:7" ht="15" x14ac:dyDescent="0.2">
      <c r="A492" s="111" t="s">
        <v>414</v>
      </c>
      <c r="B492" s="108"/>
      <c r="C492" s="79" t="e">
        <f t="shared" si="48"/>
        <v>#DIV/0!</v>
      </c>
      <c r="D492" s="206"/>
      <c r="E492" s="79" t="e">
        <f t="shared" si="49"/>
        <v>#DIV/0!</v>
      </c>
      <c r="F492" s="108"/>
      <c r="G492" s="79" t="e">
        <f t="shared" si="50"/>
        <v>#DIV/0!</v>
      </c>
    </row>
    <row r="493" spans="1:7" ht="14.25" x14ac:dyDescent="0.2">
      <c r="A493" s="111" t="s">
        <v>327</v>
      </c>
      <c r="B493" s="108"/>
      <c r="C493" s="79" t="e">
        <f t="shared" si="48"/>
        <v>#DIV/0!</v>
      </c>
      <c r="D493" s="206"/>
      <c r="E493" s="79" t="e">
        <f t="shared" si="49"/>
        <v>#DIV/0!</v>
      </c>
      <c r="F493" s="108"/>
      <c r="G493" s="79" t="e">
        <f t="shared" si="50"/>
        <v>#DIV/0!</v>
      </c>
    </row>
    <row r="494" spans="1:7" ht="14.25" x14ac:dyDescent="0.2">
      <c r="A494" s="111" t="s">
        <v>328</v>
      </c>
      <c r="B494" s="108"/>
      <c r="C494" s="79" t="e">
        <f t="shared" si="48"/>
        <v>#DIV/0!</v>
      </c>
      <c r="D494" s="206"/>
      <c r="E494" s="79" t="e">
        <f t="shared" si="49"/>
        <v>#DIV/0!</v>
      </c>
      <c r="F494" s="108"/>
      <c r="G494" s="79" t="e">
        <f t="shared" si="50"/>
        <v>#DIV/0!</v>
      </c>
    </row>
    <row r="495" spans="1:7" ht="14.25" x14ac:dyDescent="0.2">
      <c r="A495" s="111" t="s">
        <v>259</v>
      </c>
      <c r="B495" s="108"/>
      <c r="C495" s="79" t="e">
        <f t="shared" si="48"/>
        <v>#DIV/0!</v>
      </c>
      <c r="D495" s="206"/>
      <c r="E495" s="79" t="e">
        <f t="shared" si="49"/>
        <v>#DIV/0!</v>
      </c>
      <c r="F495" s="108"/>
      <c r="G495" s="79" t="e">
        <f t="shared" si="50"/>
        <v>#DIV/0!</v>
      </c>
    </row>
    <row r="496" spans="1:7" ht="14.25" x14ac:dyDescent="0.2">
      <c r="A496" s="111" t="s">
        <v>260</v>
      </c>
      <c r="B496" s="108"/>
      <c r="C496" s="79" t="e">
        <f t="shared" si="48"/>
        <v>#DIV/0!</v>
      </c>
      <c r="D496" s="206"/>
      <c r="E496" s="79" t="e">
        <f t="shared" si="49"/>
        <v>#DIV/0!</v>
      </c>
      <c r="F496" s="108"/>
      <c r="G496" s="79" t="e">
        <f t="shared" si="50"/>
        <v>#DIV/0!</v>
      </c>
    </row>
    <row r="497" spans="1:7" ht="14.25" x14ac:dyDescent="0.2">
      <c r="A497" s="111" t="s">
        <v>261</v>
      </c>
      <c r="B497" s="108"/>
      <c r="C497" s="79" t="e">
        <f t="shared" si="48"/>
        <v>#DIV/0!</v>
      </c>
      <c r="D497" s="206"/>
      <c r="E497" s="79" t="e">
        <f t="shared" si="49"/>
        <v>#DIV/0!</v>
      </c>
      <c r="F497" s="108"/>
      <c r="G497" s="79" t="e">
        <f t="shared" si="50"/>
        <v>#DIV/0!</v>
      </c>
    </row>
    <row r="498" spans="1:7" ht="14.25" x14ac:dyDescent="0.2">
      <c r="A498" s="111" t="s">
        <v>262</v>
      </c>
      <c r="B498" s="108"/>
      <c r="C498" s="79" t="e">
        <f t="shared" si="48"/>
        <v>#DIV/0!</v>
      </c>
      <c r="D498" s="206"/>
      <c r="E498" s="79" t="e">
        <f t="shared" si="49"/>
        <v>#DIV/0!</v>
      </c>
      <c r="F498" s="108"/>
      <c r="G498" s="79" t="e">
        <f t="shared" si="50"/>
        <v>#DIV/0!</v>
      </c>
    </row>
    <row r="499" spans="1:7" ht="14.25" x14ac:dyDescent="0.2">
      <c r="A499" s="111" t="s">
        <v>263</v>
      </c>
      <c r="B499" s="108"/>
      <c r="C499" s="79" t="e">
        <f t="shared" si="48"/>
        <v>#DIV/0!</v>
      </c>
      <c r="D499" s="206"/>
      <c r="E499" s="79" t="e">
        <f t="shared" si="49"/>
        <v>#DIV/0!</v>
      </c>
      <c r="F499" s="108"/>
      <c r="G499" s="79" t="e">
        <f t="shared" si="50"/>
        <v>#DIV/0!</v>
      </c>
    </row>
    <row r="500" spans="1:7" ht="14.25" x14ac:dyDescent="0.2">
      <c r="A500" s="111" t="s">
        <v>332</v>
      </c>
      <c r="B500" s="108"/>
      <c r="C500" s="79" t="e">
        <f t="shared" si="48"/>
        <v>#DIV/0!</v>
      </c>
      <c r="D500" s="206"/>
      <c r="E500" s="79" t="e">
        <f t="shared" si="49"/>
        <v>#DIV/0!</v>
      </c>
      <c r="F500" s="108"/>
      <c r="G500" s="79" t="e">
        <f t="shared" si="50"/>
        <v>#DIV/0!</v>
      </c>
    </row>
    <row r="501" spans="1:7" ht="14.25" x14ac:dyDescent="0.2">
      <c r="A501" s="111" t="s">
        <v>329</v>
      </c>
      <c r="B501" s="108"/>
      <c r="C501" s="79" t="e">
        <f t="shared" si="48"/>
        <v>#DIV/0!</v>
      </c>
      <c r="D501" s="206"/>
      <c r="E501" s="79" t="e">
        <f t="shared" si="49"/>
        <v>#DIV/0!</v>
      </c>
      <c r="F501" s="108"/>
      <c r="G501" s="79" t="e">
        <f t="shared" si="50"/>
        <v>#DIV/0!</v>
      </c>
    </row>
    <row r="502" spans="1:7" ht="15" thickBot="1" x14ac:dyDescent="0.25">
      <c r="A502" s="299" t="s">
        <v>461</v>
      </c>
      <c r="B502" s="298"/>
      <c r="C502" s="79" t="e">
        <f t="shared" si="48"/>
        <v>#DIV/0!</v>
      </c>
      <c r="D502" s="206"/>
      <c r="E502" s="79" t="e">
        <f t="shared" si="49"/>
        <v>#DIV/0!</v>
      </c>
      <c r="F502" s="108"/>
      <c r="G502" s="79" t="e">
        <f t="shared" si="50"/>
        <v>#DIV/0!</v>
      </c>
    </row>
    <row r="503" spans="1:7" ht="16.5" thickBot="1" x14ac:dyDescent="0.3">
      <c r="A503" s="622" t="s">
        <v>283</v>
      </c>
      <c r="B503" s="623">
        <f>SUM(B438:B502)</f>
        <v>0</v>
      </c>
      <c r="C503" s="641"/>
      <c r="D503" s="623">
        <f>SUM(D438:D502)</f>
        <v>0</v>
      </c>
      <c r="E503" s="643"/>
      <c r="F503" s="623">
        <f>SUM(F438:F502)</f>
        <v>0</v>
      </c>
      <c r="G503" s="644"/>
    </row>
    <row r="504" spans="1:7" ht="16.5" thickBot="1" x14ac:dyDescent="0.3">
      <c r="A504" s="306" t="s">
        <v>282</v>
      </c>
      <c r="B504" s="307">
        <f>SUM('Plan2 - UTI'!D136:D139)</f>
        <v>0</v>
      </c>
      <c r="D504" s="308">
        <f>'Plan2 - UTI'!D140</f>
        <v>0</v>
      </c>
      <c r="E504" s="26"/>
      <c r="F504" s="307">
        <f>'Plan2 - UTI'!D141</f>
        <v>0</v>
      </c>
    </row>
    <row r="505" spans="1:7" ht="15" thickBot="1" x14ac:dyDescent="0.25">
      <c r="B505" s="27"/>
      <c r="C505" s="26"/>
      <c r="D505" s="27"/>
      <c r="E505" s="26"/>
      <c r="F505" s="27"/>
      <c r="G505" s="26"/>
    </row>
    <row r="506" spans="1:7" ht="16.5" thickBot="1" x14ac:dyDescent="0.3">
      <c r="A506" s="597" t="s">
        <v>45</v>
      </c>
      <c r="B506" s="598" t="s">
        <v>79</v>
      </c>
      <c r="C506" s="599"/>
      <c r="D506" s="600" t="s">
        <v>88</v>
      </c>
      <c r="E506" s="601"/>
      <c r="F506" s="598" t="s">
        <v>189</v>
      </c>
      <c r="G506" s="608"/>
    </row>
    <row r="507" spans="1:7" ht="45.75" thickBot="1" x14ac:dyDescent="0.25">
      <c r="A507" s="114" t="s">
        <v>235</v>
      </c>
      <c r="B507" s="115" t="s">
        <v>281</v>
      </c>
      <c r="C507" s="254" t="s">
        <v>237</v>
      </c>
      <c r="D507" s="115" t="s">
        <v>281</v>
      </c>
      <c r="E507" s="254" t="s">
        <v>237</v>
      </c>
      <c r="F507" s="115" t="s">
        <v>281</v>
      </c>
      <c r="G507" s="254" t="s">
        <v>237</v>
      </c>
    </row>
    <row r="508" spans="1:7" ht="15" x14ac:dyDescent="0.2">
      <c r="A508" s="111" t="s">
        <v>258</v>
      </c>
      <c r="B508" s="205"/>
      <c r="C508" s="79" t="e">
        <f t="shared" ref="C508:C572" si="54">B508/B$573*100</f>
        <v>#DIV/0!</v>
      </c>
      <c r="D508" s="206"/>
      <c r="E508" s="79" t="e">
        <f t="shared" ref="E508:E572" si="55">D508/D$573*100</f>
        <v>#DIV/0!</v>
      </c>
      <c r="F508" s="108"/>
      <c r="G508" s="79" t="e">
        <f t="shared" ref="G508:G572" si="56">F508/F$573*100</f>
        <v>#DIV/0!</v>
      </c>
    </row>
    <row r="509" spans="1:7" ht="15" x14ac:dyDescent="0.2">
      <c r="A509" s="111" t="s">
        <v>297</v>
      </c>
      <c r="B509" s="444"/>
      <c r="C509" s="79" t="e">
        <f t="shared" si="54"/>
        <v>#DIV/0!</v>
      </c>
      <c r="D509" s="206"/>
      <c r="E509" s="79" t="e">
        <f t="shared" si="55"/>
        <v>#DIV/0!</v>
      </c>
      <c r="F509" s="108"/>
      <c r="G509" s="79" t="e">
        <f t="shared" si="56"/>
        <v>#DIV/0!</v>
      </c>
    </row>
    <row r="510" spans="1:7" ht="15" x14ac:dyDescent="0.2">
      <c r="A510" s="297" t="s">
        <v>307</v>
      </c>
      <c r="B510" s="444"/>
      <c r="C510" s="79" t="e">
        <f t="shared" si="54"/>
        <v>#DIV/0!</v>
      </c>
      <c r="D510" s="206"/>
      <c r="E510" s="79" t="e">
        <f t="shared" si="55"/>
        <v>#DIV/0!</v>
      </c>
      <c r="F510" s="108"/>
      <c r="G510" s="79" t="e">
        <f t="shared" si="56"/>
        <v>#DIV/0!</v>
      </c>
    </row>
    <row r="511" spans="1:7" ht="15" x14ac:dyDescent="0.2">
      <c r="A511" s="111" t="s">
        <v>356</v>
      </c>
      <c r="B511" s="444"/>
      <c r="C511" s="79" t="e">
        <f t="shared" si="54"/>
        <v>#DIV/0!</v>
      </c>
      <c r="D511" s="206"/>
      <c r="E511" s="79" t="e">
        <f t="shared" si="55"/>
        <v>#DIV/0!</v>
      </c>
      <c r="F511" s="108"/>
      <c r="G511" s="79" t="e">
        <f t="shared" si="56"/>
        <v>#DIV/0!</v>
      </c>
    </row>
    <row r="512" spans="1:7" ht="15" x14ac:dyDescent="0.2">
      <c r="A512" s="432" t="s">
        <v>357</v>
      </c>
      <c r="B512" s="444"/>
      <c r="C512" s="79" t="e">
        <f t="shared" si="54"/>
        <v>#DIV/0!</v>
      </c>
      <c r="D512" s="206"/>
      <c r="E512" s="79" t="e">
        <f t="shared" si="55"/>
        <v>#DIV/0!</v>
      </c>
      <c r="F512" s="108"/>
      <c r="G512" s="79" t="e">
        <f t="shared" si="56"/>
        <v>#DIV/0!</v>
      </c>
    </row>
    <row r="513" spans="1:7" ht="15" x14ac:dyDescent="0.2">
      <c r="A513" s="432" t="s">
        <v>358</v>
      </c>
      <c r="B513" s="444"/>
      <c r="C513" s="79" t="e">
        <f t="shared" si="54"/>
        <v>#DIV/0!</v>
      </c>
      <c r="D513" s="206"/>
      <c r="E513" s="79" t="e">
        <f t="shared" si="55"/>
        <v>#DIV/0!</v>
      </c>
      <c r="F513" s="108"/>
      <c r="G513" s="79" t="e">
        <f t="shared" si="56"/>
        <v>#DIV/0!</v>
      </c>
    </row>
    <row r="514" spans="1:7" ht="15" x14ac:dyDescent="0.25">
      <c r="A514" s="245" t="s">
        <v>275</v>
      </c>
      <c r="B514" s="444"/>
      <c r="C514" s="79" t="e">
        <f t="shared" ref="C514:C537" si="57">B514/B$573*100</f>
        <v>#DIV/0!</v>
      </c>
      <c r="D514" s="206"/>
      <c r="E514" s="79" t="e">
        <f t="shared" ref="E514:E537" si="58">D514/D$573*100</f>
        <v>#DIV/0!</v>
      </c>
      <c r="F514" s="108"/>
      <c r="G514" s="79" t="e">
        <f t="shared" ref="G514:G537" si="59">F514/F$573*100</f>
        <v>#DIV/0!</v>
      </c>
    </row>
    <row r="515" spans="1:7" ht="15" x14ac:dyDescent="0.25">
      <c r="A515" s="245" t="s">
        <v>271</v>
      </c>
      <c r="B515" s="444"/>
      <c r="C515" s="79" t="e">
        <f t="shared" si="57"/>
        <v>#DIV/0!</v>
      </c>
      <c r="D515" s="206"/>
      <c r="E515" s="79" t="e">
        <f t="shared" si="58"/>
        <v>#DIV/0!</v>
      </c>
      <c r="F515" s="108"/>
      <c r="G515" s="79" t="e">
        <f t="shared" si="59"/>
        <v>#DIV/0!</v>
      </c>
    </row>
    <row r="516" spans="1:7" ht="15" x14ac:dyDescent="0.25">
      <c r="A516" s="245" t="s">
        <v>272</v>
      </c>
      <c r="B516" s="444"/>
      <c r="C516" s="79" t="e">
        <f t="shared" si="57"/>
        <v>#DIV/0!</v>
      </c>
      <c r="D516" s="206"/>
      <c r="E516" s="79" t="e">
        <f t="shared" si="58"/>
        <v>#DIV/0!</v>
      </c>
      <c r="F516" s="108"/>
      <c r="G516" s="79" t="e">
        <f t="shared" si="59"/>
        <v>#DIV/0!</v>
      </c>
    </row>
    <row r="517" spans="1:7" ht="15" x14ac:dyDescent="0.25">
      <c r="A517" s="295" t="s">
        <v>308</v>
      </c>
      <c r="B517" s="444"/>
      <c r="C517" s="79" t="e">
        <f t="shared" si="57"/>
        <v>#DIV/0!</v>
      </c>
      <c r="D517" s="206"/>
      <c r="E517" s="79" t="e">
        <f t="shared" si="58"/>
        <v>#DIV/0!</v>
      </c>
      <c r="F517" s="108"/>
      <c r="G517" s="79" t="e">
        <f t="shared" si="59"/>
        <v>#DIV/0!</v>
      </c>
    </row>
    <row r="518" spans="1:7" ht="15" x14ac:dyDescent="0.25">
      <c r="A518" s="245" t="s">
        <v>354</v>
      </c>
      <c r="B518" s="444"/>
      <c r="C518" s="79" t="e">
        <f t="shared" si="57"/>
        <v>#DIV/0!</v>
      </c>
      <c r="D518" s="206"/>
      <c r="E518" s="79" t="e">
        <f t="shared" si="58"/>
        <v>#DIV/0!</v>
      </c>
      <c r="F518" s="108"/>
      <c r="G518" s="79" t="e">
        <f t="shared" si="59"/>
        <v>#DIV/0!</v>
      </c>
    </row>
    <row r="519" spans="1:7" ht="15" x14ac:dyDescent="0.25">
      <c r="A519" s="454" t="s">
        <v>402</v>
      </c>
      <c r="B519" s="444"/>
      <c r="C519" s="79" t="e">
        <f t="shared" si="57"/>
        <v>#DIV/0!</v>
      </c>
      <c r="D519" s="206"/>
      <c r="E519" s="79" t="e">
        <f t="shared" si="58"/>
        <v>#DIV/0!</v>
      </c>
      <c r="F519" s="108"/>
      <c r="G519" s="79" t="e">
        <f t="shared" si="59"/>
        <v>#DIV/0!</v>
      </c>
    </row>
    <row r="520" spans="1:7" ht="15" x14ac:dyDescent="0.25">
      <c r="A520" s="454" t="s">
        <v>403</v>
      </c>
      <c r="B520" s="444"/>
      <c r="C520" s="79" t="e">
        <f t="shared" si="57"/>
        <v>#DIV/0!</v>
      </c>
      <c r="D520" s="206"/>
      <c r="E520" s="79" t="e">
        <f t="shared" si="58"/>
        <v>#DIV/0!</v>
      </c>
      <c r="F520" s="108"/>
      <c r="G520" s="79" t="e">
        <f t="shared" si="59"/>
        <v>#DIV/0!</v>
      </c>
    </row>
    <row r="521" spans="1:7" ht="15" x14ac:dyDescent="0.2">
      <c r="A521" s="111" t="s">
        <v>247</v>
      </c>
      <c r="B521" s="444"/>
      <c r="C521" s="79" t="e">
        <f t="shared" si="57"/>
        <v>#DIV/0!</v>
      </c>
      <c r="D521" s="206"/>
      <c r="E521" s="79" t="e">
        <f t="shared" si="58"/>
        <v>#DIV/0!</v>
      </c>
      <c r="F521" s="108"/>
      <c r="G521" s="79" t="e">
        <f t="shared" si="59"/>
        <v>#DIV/0!</v>
      </c>
    </row>
    <row r="522" spans="1:7" ht="15" x14ac:dyDescent="0.2">
      <c r="A522" s="111" t="s">
        <v>248</v>
      </c>
      <c r="B522" s="444"/>
      <c r="C522" s="79" t="e">
        <f t="shared" si="57"/>
        <v>#DIV/0!</v>
      </c>
      <c r="D522" s="206"/>
      <c r="E522" s="79" t="e">
        <f t="shared" si="58"/>
        <v>#DIV/0!</v>
      </c>
      <c r="F522" s="108"/>
      <c r="G522" s="79" t="e">
        <f t="shared" si="59"/>
        <v>#DIV/0!</v>
      </c>
    </row>
    <row r="523" spans="1:7" ht="15" x14ac:dyDescent="0.2">
      <c r="A523" s="111" t="s">
        <v>246</v>
      </c>
      <c r="B523" s="444"/>
      <c r="C523" s="79" t="e">
        <f t="shared" si="57"/>
        <v>#DIV/0!</v>
      </c>
      <c r="D523" s="206"/>
      <c r="E523" s="79" t="e">
        <f t="shared" si="58"/>
        <v>#DIV/0!</v>
      </c>
      <c r="F523" s="108"/>
      <c r="G523" s="79" t="e">
        <f t="shared" si="59"/>
        <v>#DIV/0!</v>
      </c>
    </row>
    <row r="524" spans="1:7" ht="15" x14ac:dyDescent="0.2">
      <c r="A524" s="111" t="s">
        <v>249</v>
      </c>
      <c r="B524" s="444"/>
      <c r="C524" s="79" t="e">
        <f t="shared" si="57"/>
        <v>#DIV/0!</v>
      </c>
      <c r="D524" s="206"/>
      <c r="E524" s="79" t="e">
        <f t="shared" si="58"/>
        <v>#DIV/0!</v>
      </c>
      <c r="F524" s="108"/>
      <c r="G524" s="79" t="e">
        <f t="shared" si="59"/>
        <v>#DIV/0!</v>
      </c>
    </row>
    <row r="525" spans="1:7" ht="15" x14ac:dyDescent="0.2">
      <c r="A525" s="111" t="s">
        <v>330</v>
      </c>
      <c r="B525" s="444"/>
      <c r="C525" s="79" t="e">
        <f t="shared" si="57"/>
        <v>#DIV/0!</v>
      </c>
      <c r="D525" s="206"/>
      <c r="E525" s="79" t="e">
        <f t="shared" si="58"/>
        <v>#DIV/0!</v>
      </c>
      <c r="F525" s="108"/>
      <c r="G525" s="79" t="e">
        <f t="shared" si="59"/>
        <v>#DIV/0!</v>
      </c>
    </row>
    <row r="526" spans="1:7" ht="15" x14ac:dyDescent="0.2">
      <c r="A526" s="111" t="s">
        <v>331</v>
      </c>
      <c r="B526" s="444"/>
      <c r="C526" s="79" t="e">
        <f t="shared" si="57"/>
        <v>#DIV/0!</v>
      </c>
      <c r="D526" s="206"/>
      <c r="E526" s="79" t="e">
        <f t="shared" si="58"/>
        <v>#DIV/0!</v>
      </c>
      <c r="F526" s="108"/>
      <c r="G526" s="79" t="e">
        <f t="shared" si="59"/>
        <v>#DIV/0!</v>
      </c>
    </row>
    <row r="527" spans="1:7" ht="15" x14ac:dyDescent="0.2">
      <c r="A527" s="111" t="s">
        <v>274</v>
      </c>
      <c r="B527" s="444"/>
      <c r="C527" s="79" t="e">
        <f t="shared" si="57"/>
        <v>#DIV/0!</v>
      </c>
      <c r="D527" s="206"/>
      <c r="E527" s="79" t="e">
        <f t="shared" si="58"/>
        <v>#DIV/0!</v>
      </c>
      <c r="F527" s="108"/>
      <c r="G527" s="79" t="e">
        <f t="shared" si="59"/>
        <v>#DIV/0!</v>
      </c>
    </row>
    <row r="528" spans="1:7" ht="15" x14ac:dyDescent="0.2">
      <c r="A528" s="111" t="s">
        <v>306</v>
      </c>
      <c r="B528" s="206"/>
      <c r="C528" s="79" t="e">
        <f t="shared" si="57"/>
        <v>#DIV/0!</v>
      </c>
      <c r="D528" s="206"/>
      <c r="E528" s="79" t="e">
        <f t="shared" si="58"/>
        <v>#DIV/0!</v>
      </c>
      <c r="F528" s="108"/>
      <c r="G528" s="79" t="e">
        <f t="shared" si="59"/>
        <v>#DIV/0!</v>
      </c>
    </row>
    <row r="529" spans="1:7" ht="15" x14ac:dyDescent="0.2">
      <c r="A529" s="111" t="s">
        <v>273</v>
      </c>
      <c r="B529" s="206"/>
      <c r="C529" s="79" t="e">
        <f t="shared" si="57"/>
        <v>#DIV/0!</v>
      </c>
      <c r="D529" s="206"/>
      <c r="E529" s="79" t="e">
        <f t="shared" si="58"/>
        <v>#DIV/0!</v>
      </c>
      <c r="F529" s="108"/>
      <c r="G529" s="79" t="e">
        <f t="shared" si="59"/>
        <v>#DIV/0!</v>
      </c>
    </row>
    <row r="530" spans="1:7" ht="15" x14ac:dyDescent="0.2">
      <c r="A530" s="296" t="s">
        <v>309</v>
      </c>
      <c r="B530" s="206"/>
      <c r="C530" s="79" t="e">
        <f t="shared" si="57"/>
        <v>#DIV/0!</v>
      </c>
      <c r="D530" s="206"/>
      <c r="E530" s="79" t="e">
        <f t="shared" si="58"/>
        <v>#DIV/0!</v>
      </c>
      <c r="F530" s="108"/>
      <c r="G530" s="79" t="e">
        <f t="shared" si="59"/>
        <v>#DIV/0!</v>
      </c>
    </row>
    <row r="531" spans="1:7" ht="15" x14ac:dyDescent="0.2">
      <c r="A531" s="296" t="s">
        <v>310</v>
      </c>
      <c r="B531" s="206"/>
      <c r="C531" s="79" t="e">
        <f t="shared" si="57"/>
        <v>#DIV/0!</v>
      </c>
      <c r="D531" s="206"/>
      <c r="E531" s="79" t="e">
        <f t="shared" si="58"/>
        <v>#DIV/0!</v>
      </c>
      <c r="F531" s="108"/>
      <c r="G531" s="79" t="e">
        <f t="shared" si="59"/>
        <v>#DIV/0!</v>
      </c>
    </row>
    <row r="532" spans="1:7" ht="15" x14ac:dyDescent="0.25">
      <c r="A532" s="454" t="s">
        <v>394</v>
      </c>
      <c r="B532" s="206"/>
      <c r="C532" s="79" t="e">
        <f t="shared" si="57"/>
        <v>#DIV/0!</v>
      </c>
      <c r="D532" s="206"/>
      <c r="E532" s="79" t="e">
        <f t="shared" si="58"/>
        <v>#DIV/0!</v>
      </c>
      <c r="F532" s="108"/>
      <c r="G532" s="79" t="e">
        <f t="shared" si="59"/>
        <v>#DIV/0!</v>
      </c>
    </row>
    <row r="533" spans="1:7" ht="15" x14ac:dyDescent="0.2">
      <c r="A533" s="111" t="s">
        <v>395</v>
      </c>
      <c r="B533" s="206"/>
      <c r="C533" s="79" t="e">
        <f t="shared" si="57"/>
        <v>#DIV/0!</v>
      </c>
      <c r="D533" s="206"/>
      <c r="E533" s="79" t="e">
        <f t="shared" si="58"/>
        <v>#DIV/0!</v>
      </c>
      <c r="F533" s="108"/>
      <c r="G533" s="79" t="e">
        <f t="shared" si="59"/>
        <v>#DIV/0!</v>
      </c>
    </row>
    <row r="534" spans="1:7" ht="15" x14ac:dyDescent="0.2">
      <c r="A534" s="111" t="s">
        <v>404</v>
      </c>
      <c r="B534" s="206"/>
      <c r="C534" s="79" t="e">
        <f t="shared" si="57"/>
        <v>#DIV/0!</v>
      </c>
      <c r="D534" s="206"/>
      <c r="E534" s="79" t="e">
        <f t="shared" si="58"/>
        <v>#DIV/0!</v>
      </c>
      <c r="F534" s="108"/>
      <c r="G534" s="79" t="e">
        <f t="shared" si="59"/>
        <v>#DIV/0!</v>
      </c>
    </row>
    <row r="535" spans="1:7" ht="15" x14ac:dyDescent="0.2">
      <c r="A535" s="112" t="s">
        <v>405</v>
      </c>
      <c r="B535" s="206"/>
      <c r="C535" s="79" t="e">
        <f t="shared" si="57"/>
        <v>#DIV/0!</v>
      </c>
      <c r="D535" s="206"/>
      <c r="E535" s="79" t="e">
        <f t="shared" si="58"/>
        <v>#DIV/0!</v>
      </c>
      <c r="F535" s="108"/>
      <c r="G535" s="79" t="e">
        <f t="shared" si="59"/>
        <v>#DIV/0!</v>
      </c>
    </row>
    <row r="536" spans="1:7" ht="15" x14ac:dyDescent="0.2">
      <c r="A536" s="112" t="s">
        <v>406</v>
      </c>
      <c r="B536" s="206"/>
      <c r="C536" s="79" t="e">
        <f t="shared" si="57"/>
        <v>#DIV/0!</v>
      </c>
      <c r="D536" s="206"/>
      <c r="E536" s="79" t="e">
        <f t="shared" si="58"/>
        <v>#DIV/0!</v>
      </c>
      <c r="F536" s="108"/>
      <c r="G536" s="79" t="e">
        <f t="shared" si="59"/>
        <v>#DIV/0!</v>
      </c>
    </row>
    <row r="537" spans="1:7" ht="15" x14ac:dyDescent="0.2">
      <c r="A537" s="296" t="s">
        <v>407</v>
      </c>
      <c r="B537" s="206"/>
      <c r="C537" s="79" t="e">
        <f t="shared" si="57"/>
        <v>#DIV/0!</v>
      </c>
      <c r="D537" s="206"/>
      <c r="E537" s="79" t="e">
        <f t="shared" si="58"/>
        <v>#DIV/0!</v>
      </c>
      <c r="F537" s="108"/>
      <c r="G537" s="79" t="e">
        <f t="shared" si="59"/>
        <v>#DIV/0!</v>
      </c>
    </row>
    <row r="538" spans="1:7" ht="15" x14ac:dyDescent="0.2">
      <c r="A538" s="296" t="s">
        <v>408</v>
      </c>
      <c r="B538" s="206"/>
      <c r="C538" s="79" t="e">
        <f t="shared" si="54"/>
        <v>#DIV/0!</v>
      </c>
      <c r="D538" s="206"/>
      <c r="E538" s="79" t="e">
        <f t="shared" si="55"/>
        <v>#DIV/0!</v>
      </c>
      <c r="F538" s="108"/>
      <c r="G538" s="79" t="e">
        <f t="shared" si="56"/>
        <v>#DIV/0!</v>
      </c>
    </row>
    <row r="539" spans="1:7" ht="15" x14ac:dyDescent="0.2">
      <c r="A539" s="112" t="s">
        <v>410</v>
      </c>
      <c r="B539" s="206"/>
      <c r="C539" s="79" t="e">
        <f t="shared" si="54"/>
        <v>#DIV/0!</v>
      </c>
      <c r="D539" s="206"/>
      <c r="E539" s="79" t="e">
        <f t="shared" si="55"/>
        <v>#DIV/0!</v>
      </c>
      <c r="F539" s="108"/>
      <c r="G539" s="79" t="e">
        <f t="shared" si="56"/>
        <v>#DIV/0!</v>
      </c>
    </row>
    <row r="540" spans="1:7" ht="15" x14ac:dyDescent="0.2">
      <c r="A540" s="112" t="s">
        <v>409</v>
      </c>
      <c r="B540" s="206"/>
      <c r="C540" s="79" t="e">
        <f t="shared" si="54"/>
        <v>#DIV/0!</v>
      </c>
      <c r="D540" s="206"/>
      <c r="E540" s="79" t="e">
        <f t="shared" si="55"/>
        <v>#DIV/0!</v>
      </c>
      <c r="F540" s="108"/>
      <c r="G540" s="79" t="e">
        <f t="shared" si="56"/>
        <v>#DIV/0!</v>
      </c>
    </row>
    <row r="541" spans="1:7" ht="15" x14ac:dyDescent="0.2">
      <c r="A541" s="111" t="s">
        <v>415</v>
      </c>
      <c r="B541" s="206"/>
      <c r="C541" s="79" t="e">
        <f t="shared" si="54"/>
        <v>#DIV/0!</v>
      </c>
      <c r="D541" s="206"/>
      <c r="E541" s="79" t="e">
        <f t="shared" si="55"/>
        <v>#DIV/0!</v>
      </c>
      <c r="F541" s="108"/>
      <c r="G541" s="79" t="e">
        <f t="shared" si="56"/>
        <v>#DIV/0!</v>
      </c>
    </row>
    <row r="542" spans="1:7" ht="15" x14ac:dyDescent="0.2">
      <c r="A542" s="111" t="s">
        <v>416</v>
      </c>
      <c r="B542" s="206"/>
      <c r="C542" s="79" t="e">
        <f t="shared" si="54"/>
        <v>#DIV/0!</v>
      </c>
      <c r="D542" s="206"/>
      <c r="E542" s="79" t="e">
        <f t="shared" si="55"/>
        <v>#DIV/0!</v>
      </c>
      <c r="F542" s="108"/>
      <c r="G542" s="79" t="e">
        <f t="shared" si="56"/>
        <v>#DIV/0!</v>
      </c>
    </row>
    <row r="543" spans="1:7" ht="15" x14ac:dyDescent="0.2">
      <c r="A543" s="111" t="s">
        <v>417</v>
      </c>
      <c r="B543" s="206"/>
      <c r="C543" s="79" t="e">
        <f t="shared" si="54"/>
        <v>#DIV/0!</v>
      </c>
      <c r="D543" s="206"/>
      <c r="E543" s="79" t="e">
        <f t="shared" si="55"/>
        <v>#DIV/0!</v>
      </c>
      <c r="F543" s="108"/>
      <c r="G543" s="79" t="e">
        <f t="shared" si="56"/>
        <v>#DIV/0!</v>
      </c>
    </row>
    <row r="544" spans="1:7" ht="15" x14ac:dyDescent="0.2">
      <c r="A544" s="297" t="s">
        <v>418</v>
      </c>
      <c r="B544" s="206"/>
      <c r="C544" s="79" t="e">
        <f t="shared" si="54"/>
        <v>#DIV/0!</v>
      </c>
      <c r="D544" s="206"/>
      <c r="E544" s="79" t="e">
        <f t="shared" si="55"/>
        <v>#DIV/0!</v>
      </c>
      <c r="F544" s="108"/>
      <c r="G544" s="79" t="e">
        <f t="shared" si="56"/>
        <v>#DIV/0!</v>
      </c>
    </row>
    <row r="545" spans="1:7" ht="15" x14ac:dyDescent="0.2">
      <c r="A545" s="296" t="s">
        <v>420</v>
      </c>
      <c r="B545" s="206"/>
      <c r="C545" s="79" t="e">
        <f t="shared" si="54"/>
        <v>#DIV/0!</v>
      </c>
      <c r="D545" s="206"/>
      <c r="E545" s="79" t="e">
        <f t="shared" si="55"/>
        <v>#DIV/0!</v>
      </c>
      <c r="F545" s="108"/>
      <c r="G545" s="79" t="e">
        <f t="shared" si="56"/>
        <v>#DIV/0!</v>
      </c>
    </row>
    <row r="546" spans="1:7" ht="15" x14ac:dyDescent="0.2">
      <c r="A546" s="111" t="s">
        <v>419</v>
      </c>
      <c r="B546" s="206"/>
      <c r="C546" s="79" t="e">
        <f t="shared" si="54"/>
        <v>#DIV/0!</v>
      </c>
      <c r="D546" s="206"/>
      <c r="E546" s="79" t="e">
        <f t="shared" si="55"/>
        <v>#DIV/0!</v>
      </c>
      <c r="F546" s="108"/>
      <c r="G546" s="79" t="e">
        <f t="shared" si="56"/>
        <v>#DIV/0!</v>
      </c>
    </row>
    <row r="547" spans="1:7" ht="15" x14ac:dyDescent="0.2">
      <c r="A547" s="111" t="s">
        <v>421</v>
      </c>
      <c r="B547" s="206"/>
      <c r="C547" s="79" t="e">
        <f t="shared" si="54"/>
        <v>#DIV/0!</v>
      </c>
      <c r="D547" s="206"/>
      <c r="E547" s="79" t="e">
        <f t="shared" si="55"/>
        <v>#DIV/0!</v>
      </c>
      <c r="F547" s="108"/>
      <c r="G547" s="79" t="e">
        <f t="shared" si="56"/>
        <v>#DIV/0!</v>
      </c>
    </row>
    <row r="548" spans="1:7" ht="15" x14ac:dyDescent="0.2">
      <c r="A548" s="431" t="s">
        <v>468</v>
      </c>
      <c r="B548" s="206"/>
      <c r="C548" s="79" t="e">
        <f t="shared" si="54"/>
        <v>#DIV/0!</v>
      </c>
      <c r="D548" s="206"/>
      <c r="E548" s="79" t="e">
        <f t="shared" si="55"/>
        <v>#DIV/0!</v>
      </c>
      <c r="F548" s="108"/>
      <c r="G548" s="79" t="e">
        <f t="shared" si="56"/>
        <v>#DIV/0!</v>
      </c>
    </row>
    <row r="549" spans="1:7" ht="15" x14ac:dyDescent="0.25">
      <c r="A549" s="245" t="s">
        <v>469</v>
      </c>
      <c r="B549" s="206"/>
      <c r="C549" s="79" t="e">
        <f t="shared" si="54"/>
        <v>#DIV/0!</v>
      </c>
      <c r="D549" s="206"/>
      <c r="E549" s="79" t="e">
        <f t="shared" si="55"/>
        <v>#DIV/0!</v>
      </c>
      <c r="F549" s="108"/>
      <c r="G549" s="79" t="e">
        <f t="shared" si="56"/>
        <v>#DIV/0!</v>
      </c>
    </row>
    <row r="550" spans="1:7" ht="15" x14ac:dyDescent="0.25">
      <c r="A550" s="245" t="s">
        <v>470</v>
      </c>
      <c r="B550" s="206"/>
      <c r="C550" s="79" t="e">
        <f t="shared" si="54"/>
        <v>#DIV/0!</v>
      </c>
      <c r="D550" s="206"/>
      <c r="E550" s="79" t="e">
        <f t="shared" si="55"/>
        <v>#DIV/0!</v>
      </c>
      <c r="F550" s="108"/>
      <c r="G550" s="79" t="e">
        <f t="shared" si="56"/>
        <v>#DIV/0!</v>
      </c>
    </row>
    <row r="551" spans="1:7" ht="15" x14ac:dyDescent="0.25">
      <c r="A551" s="295" t="s">
        <v>359</v>
      </c>
      <c r="B551" s="206"/>
      <c r="C551" s="79" t="e">
        <f t="shared" si="54"/>
        <v>#DIV/0!</v>
      </c>
      <c r="D551" s="206"/>
      <c r="E551" s="79" t="e">
        <f t="shared" si="55"/>
        <v>#DIV/0!</v>
      </c>
      <c r="F551" s="108"/>
      <c r="G551" s="79" t="e">
        <f t="shared" si="56"/>
        <v>#DIV/0!</v>
      </c>
    </row>
    <row r="552" spans="1:7" ht="15" x14ac:dyDescent="0.25">
      <c r="A552" s="454" t="s">
        <v>411</v>
      </c>
      <c r="B552" s="206"/>
      <c r="C552" s="79" t="e">
        <f t="shared" si="54"/>
        <v>#DIV/0!</v>
      </c>
      <c r="D552" s="206"/>
      <c r="E552" s="79" t="e">
        <f t="shared" si="55"/>
        <v>#DIV/0!</v>
      </c>
      <c r="F552" s="108"/>
      <c r="G552" s="79" t="e">
        <f t="shared" si="56"/>
        <v>#DIV/0!</v>
      </c>
    </row>
    <row r="553" spans="1:7" ht="15" x14ac:dyDescent="0.2">
      <c r="A553" s="111" t="s">
        <v>412</v>
      </c>
      <c r="B553" s="206"/>
      <c r="C553" s="79" t="e">
        <f t="shared" si="54"/>
        <v>#DIV/0!</v>
      </c>
      <c r="D553" s="206"/>
      <c r="E553" s="79" t="e">
        <f t="shared" si="55"/>
        <v>#DIV/0!</v>
      </c>
      <c r="F553" s="108"/>
      <c r="G553" s="79" t="e">
        <f t="shared" si="56"/>
        <v>#DIV/0!</v>
      </c>
    </row>
    <row r="554" spans="1:7" ht="15" x14ac:dyDescent="0.2">
      <c r="A554" s="111" t="s">
        <v>265</v>
      </c>
      <c r="B554" s="206"/>
      <c r="C554" s="79" t="e">
        <f t="shared" si="54"/>
        <v>#DIV/0!</v>
      </c>
      <c r="D554" s="206"/>
      <c r="E554" s="79" t="e">
        <f t="shared" si="55"/>
        <v>#DIV/0!</v>
      </c>
      <c r="F554" s="108"/>
      <c r="G554" s="79" t="e">
        <f t="shared" si="56"/>
        <v>#DIV/0!</v>
      </c>
    </row>
    <row r="555" spans="1:7" ht="15" x14ac:dyDescent="0.2">
      <c r="A555" s="111" t="s">
        <v>266</v>
      </c>
      <c r="B555" s="206"/>
      <c r="C555" s="79" t="e">
        <f t="shared" si="54"/>
        <v>#DIV/0!</v>
      </c>
      <c r="D555" s="206"/>
      <c r="E555" s="79" t="e">
        <f t="shared" si="55"/>
        <v>#DIV/0!</v>
      </c>
      <c r="F555" s="108"/>
      <c r="G555" s="79" t="e">
        <f t="shared" si="56"/>
        <v>#DIV/0!</v>
      </c>
    </row>
    <row r="556" spans="1:7" ht="15" x14ac:dyDescent="0.2">
      <c r="A556" s="297" t="s">
        <v>311</v>
      </c>
      <c r="B556" s="206"/>
      <c r="C556" s="79" t="e">
        <f t="shared" si="54"/>
        <v>#DIV/0!</v>
      </c>
      <c r="D556" s="206"/>
      <c r="E556" s="79" t="e">
        <f t="shared" si="55"/>
        <v>#DIV/0!</v>
      </c>
      <c r="F556" s="108"/>
      <c r="G556" s="79" t="e">
        <f t="shared" si="56"/>
        <v>#DIV/0!</v>
      </c>
    </row>
    <row r="557" spans="1:7" ht="15" x14ac:dyDescent="0.2">
      <c r="A557" s="111" t="s">
        <v>267</v>
      </c>
      <c r="B557" s="207"/>
      <c r="C557" s="79" t="e">
        <f t="shared" si="54"/>
        <v>#DIV/0!</v>
      </c>
      <c r="D557" s="206"/>
      <c r="E557" s="79" t="e">
        <f t="shared" si="55"/>
        <v>#DIV/0!</v>
      </c>
      <c r="F557" s="108"/>
      <c r="G557" s="79" t="e">
        <f t="shared" si="56"/>
        <v>#DIV/0!</v>
      </c>
    </row>
    <row r="558" spans="1:7" ht="15" x14ac:dyDescent="0.2">
      <c r="A558" s="111" t="s">
        <v>268</v>
      </c>
      <c r="B558" s="108"/>
      <c r="C558" s="79" t="e">
        <f t="shared" si="54"/>
        <v>#DIV/0!</v>
      </c>
      <c r="D558" s="206"/>
      <c r="E558" s="79" t="e">
        <f t="shared" si="55"/>
        <v>#DIV/0!</v>
      </c>
      <c r="F558" s="108"/>
      <c r="G558" s="79" t="e">
        <f t="shared" si="56"/>
        <v>#DIV/0!</v>
      </c>
    </row>
    <row r="559" spans="1:7" ht="15" x14ac:dyDescent="0.2">
      <c r="A559" s="111" t="s">
        <v>269</v>
      </c>
      <c r="B559" s="108"/>
      <c r="C559" s="79" t="e">
        <f t="shared" si="54"/>
        <v>#DIV/0!</v>
      </c>
      <c r="D559" s="206"/>
      <c r="E559" s="79" t="e">
        <f t="shared" si="55"/>
        <v>#DIV/0!</v>
      </c>
      <c r="F559" s="108"/>
      <c r="G559" s="79" t="e">
        <f t="shared" si="56"/>
        <v>#DIV/0!</v>
      </c>
    </row>
    <row r="560" spans="1:7" ht="15" x14ac:dyDescent="0.2">
      <c r="A560" s="111" t="s">
        <v>296</v>
      </c>
      <c r="B560" s="108"/>
      <c r="C560" s="79" t="e">
        <f t="shared" si="54"/>
        <v>#DIV/0!</v>
      </c>
      <c r="D560" s="206"/>
      <c r="E560" s="79" t="e">
        <f t="shared" si="55"/>
        <v>#DIV/0!</v>
      </c>
      <c r="F560" s="108"/>
      <c r="G560" s="79" t="e">
        <f t="shared" si="56"/>
        <v>#DIV/0!</v>
      </c>
    </row>
    <row r="561" spans="1:7" ht="15" x14ac:dyDescent="0.25">
      <c r="A561" s="454" t="s">
        <v>413</v>
      </c>
      <c r="B561" s="108"/>
      <c r="C561" s="79" t="e">
        <f t="shared" si="54"/>
        <v>#DIV/0!</v>
      </c>
      <c r="D561" s="206"/>
      <c r="E561" s="79" t="e">
        <f t="shared" si="55"/>
        <v>#DIV/0!</v>
      </c>
      <c r="F561" s="108"/>
      <c r="G561" s="79" t="e">
        <f t="shared" si="56"/>
        <v>#DIV/0!</v>
      </c>
    </row>
    <row r="562" spans="1:7" ht="15" x14ac:dyDescent="0.2">
      <c r="A562" s="111" t="s">
        <v>414</v>
      </c>
      <c r="B562" s="108"/>
      <c r="C562" s="79" t="e">
        <f t="shared" si="54"/>
        <v>#DIV/0!</v>
      </c>
      <c r="D562" s="206"/>
      <c r="E562" s="79" t="e">
        <f t="shared" si="55"/>
        <v>#DIV/0!</v>
      </c>
      <c r="F562" s="108"/>
      <c r="G562" s="79" t="e">
        <f t="shared" si="56"/>
        <v>#DIV/0!</v>
      </c>
    </row>
    <row r="563" spans="1:7" ht="14.25" x14ac:dyDescent="0.2">
      <c r="A563" s="111" t="s">
        <v>327</v>
      </c>
      <c r="B563" s="108"/>
      <c r="C563" s="79" t="e">
        <f t="shared" si="54"/>
        <v>#DIV/0!</v>
      </c>
      <c r="D563" s="206"/>
      <c r="E563" s="79" t="e">
        <f t="shared" si="55"/>
        <v>#DIV/0!</v>
      </c>
      <c r="F563" s="108"/>
      <c r="G563" s="79" t="e">
        <f t="shared" si="56"/>
        <v>#DIV/0!</v>
      </c>
    </row>
    <row r="564" spans="1:7" ht="14.25" x14ac:dyDescent="0.2">
      <c r="A564" s="111" t="s">
        <v>328</v>
      </c>
      <c r="B564" s="108"/>
      <c r="C564" s="79" t="e">
        <f t="shared" si="54"/>
        <v>#DIV/0!</v>
      </c>
      <c r="D564" s="206"/>
      <c r="E564" s="79" t="e">
        <f t="shared" si="55"/>
        <v>#DIV/0!</v>
      </c>
      <c r="F564" s="108"/>
      <c r="G564" s="79" t="e">
        <f t="shared" si="56"/>
        <v>#DIV/0!</v>
      </c>
    </row>
    <row r="565" spans="1:7" ht="14.25" x14ac:dyDescent="0.2">
      <c r="A565" s="111" t="s">
        <v>259</v>
      </c>
      <c r="B565" s="108"/>
      <c r="C565" s="79" t="e">
        <f t="shared" si="54"/>
        <v>#DIV/0!</v>
      </c>
      <c r="D565" s="206"/>
      <c r="E565" s="79" t="e">
        <f t="shared" si="55"/>
        <v>#DIV/0!</v>
      </c>
      <c r="F565" s="108"/>
      <c r="G565" s="79" t="e">
        <f t="shared" si="56"/>
        <v>#DIV/0!</v>
      </c>
    </row>
    <row r="566" spans="1:7" ht="14.25" x14ac:dyDescent="0.2">
      <c r="A566" s="111" t="s">
        <v>260</v>
      </c>
      <c r="B566" s="108"/>
      <c r="C566" s="79" t="e">
        <f t="shared" si="54"/>
        <v>#DIV/0!</v>
      </c>
      <c r="D566" s="206"/>
      <c r="E566" s="79" t="e">
        <f t="shared" si="55"/>
        <v>#DIV/0!</v>
      </c>
      <c r="F566" s="108"/>
      <c r="G566" s="79" t="e">
        <f t="shared" si="56"/>
        <v>#DIV/0!</v>
      </c>
    </row>
    <row r="567" spans="1:7" ht="14.25" x14ac:dyDescent="0.2">
      <c r="A567" s="111" t="s">
        <v>261</v>
      </c>
      <c r="B567" s="108"/>
      <c r="C567" s="79" t="e">
        <f t="shared" si="54"/>
        <v>#DIV/0!</v>
      </c>
      <c r="D567" s="206"/>
      <c r="E567" s="79" t="e">
        <f t="shared" si="55"/>
        <v>#DIV/0!</v>
      </c>
      <c r="F567" s="108"/>
      <c r="G567" s="79" t="e">
        <f t="shared" si="56"/>
        <v>#DIV/0!</v>
      </c>
    </row>
    <row r="568" spans="1:7" ht="14.25" x14ac:dyDescent="0.2">
      <c r="A568" s="111" t="s">
        <v>262</v>
      </c>
      <c r="B568" s="108"/>
      <c r="C568" s="79" t="e">
        <f t="shared" si="54"/>
        <v>#DIV/0!</v>
      </c>
      <c r="D568" s="206"/>
      <c r="E568" s="79" t="e">
        <f t="shared" si="55"/>
        <v>#DIV/0!</v>
      </c>
      <c r="F568" s="108"/>
      <c r="G568" s="79" t="e">
        <f t="shared" si="56"/>
        <v>#DIV/0!</v>
      </c>
    </row>
    <row r="569" spans="1:7" ht="14.25" x14ac:dyDescent="0.2">
      <c r="A569" s="111" t="s">
        <v>263</v>
      </c>
      <c r="B569" s="108"/>
      <c r="C569" s="79" t="e">
        <f t="shared" si="54"/>
        <v>#DIV/0!</v>
      </c>
      <c r="D569" s="206"/>
      <c r="E569" s="79" t="e">
        <f t="shared" si="55"/>
        <v>#DIV/0!</v>
      </c>
      <c r="F569" s="108"/>
      <c r="G569" s="79" t="e">
        <f t="shared" si="56"/>
        <v>#DIV/0!</v>
      </c>
    </row>
    <row r="570" spans="1:7" ht="14.25" x14ac:dyDescent="0.2">
      <c r="A570" s="111" t="s">
        <v>332</v>
      </c>
      <c r="B570" s="108"/>
      <c r="C570" s="79" t="e">
        <f t="shared" si="54"/>
        <v>#DIV/0!</v>
      </c>
      <c r="D570" s="206"/>
      <c r="E570" s="79" t="e">
        <f t="shared" si="55"/>
        <v>#DIV/0!</v>
      </c>
      <c r="F570" s="108"/>
      <c r="G570" s="79" t="e">
        <f t="shared" si="56"/>
        <v>#DIV/0!</v>
      </c>
    </row>
    <row r="571" spans="1:7" ht="14.25" x14ac:dyDescent="0.2">
      <c r="A571" s="111" t="s">
        <v>329</v>
      </c>
      <c r="B571" s="108"/>
      <c r="C571" s="79" t="e">
        <f t="shared" si="54"/>
        <v>#DIV/0!</v>
      </c>
      <c r="D571" s="206"/>
      <c r="E571" s="79" t="e">
        <f t="shared" si="55"/>
        <v>#DIV/0!</v>
      </c>
      <c r="F571" s="108"/>
      <c r="G571" s="79" t="e">
        <f t="shared" si="56"/>
        <v>#DIV/0!</v>
      </c>
    </row>
    <row r="572" spans="1:7" ht="15" thickBot="1" x14ac:dyDescent="0.25">
      <c r="A572" s="299" t="s">
        <v>461</v>
      </c>
      <c r="B572" s="298"/>
      <c r="C572" s="79" t="e">
        <f t="shared" si="54"/>
        <v>#DIV/0!</v>
      </c>
      <c r="D572" s="206"/>
      <c r="E572" s="79" t="e">
        <f t="shared" si="55"/>
        <v>#DIV/0!</v>
      </c>
      <c r="F572" s="108"/>
      <c r="G572" s="79" t="e">
        <f t="shared" si="56"/>
        <v>#DIV/0!</v>
      </c>
    </row>
    <row r="573" spans="1:7" ht="16.5" thickBot="1" x14ac:dyDescent="0.3">
      <c r="A573" s="622" t="s">
        <v>283</v>
      </c>
      <c r="B573" s="623">
        <f>SUM(B508:B572)</f>
        <v>0</v>
      </c>
      <c r="C573" s="641"/>
      <c r="D573" s="623">
        <f>SUM(D508:D572)</f>
        <v>0</v>
      </c>
      <c r="E573" s="643"/>
      <c r="F573" s="623">
        <f>SUM(F508:F572)</f>
        <v>0</v>
      </c>
      <c r="G573" s="644"/>
    </row>
    <row r="574" spans="1:7" ht="16.5" thickBot="1" x14ac:dyDescent="0.3">
      <c r="A574" s="306" t="s">
        <v>282</v>
      </c>
      <c r="B574" s="307">
        <f>SUM('Plan2 - UTI'!D153:D156)</f>
        <v>0</v>
      </c>
      <c r="D574" s="308">
        <f>'Plan2 - UTI'!D157</f>
        <v>0</v>
      </c>
      <c r="E574" s="26"/>
      <c r="F574" s="307">
        <f>'Plan2 - UTI'!D158</f>
        <v>0</v>
      </c>
    </row>
    <row r="575" spans="1:7" ht="15" thickBot="1" x14ac:dyDescent="0.25">
      <c r="B575" s="27"/>
      <c r="C575" s="26"/>
      <c r="D575" s="27"/>
      <c r="E575" s="26"/>
      <c r="F575" s="27"/>
      <c r="G575" s="26"/>
    </row>
    <row r="576" spans="1:7" ht="16.5" thickBot="1" x14ac:dyDescent="0.3">
      <c r="A576" s="597" t="s">
        <v>46</v>
      </c>
      <c r="B576" s="598" t="s">
        <v>79</v>
      </c>
      <c r="C576" s="599"/>
      <c r="D576" s="600" t="s">
        <v>88</v>
      </c>
      <c r="E576" s="601"/>
      <c r="F576" s="598" t="s">
        <v>189</v>
      </c>
      <c r="G576" s="608"/>
    </row>
    <row r="577" spans="1:7" ht="45.75" thickBot="1" x14ac:dyDescent="0.25">
      <c r="A577" s="114" t="s">
        <v>235</v>
      </c>
      <c r="B577" s="254" t="s">
        <v>281</v>
      </c>
      <c r="C577" s="254" t="s">
        <v>237</v>
      </c>
      <c r="D577" s="254" t="s">
        <v>281</v>
      </c>
      <c r="E577" s="254" t="s">
        <v>237</v>
      </c>
      <c r="F577" s="254" t="s">
        <v>281</v>
      </c>
      <c r="G577" s="254" t="s">
        <v>237</v>
      </c>
    </row>
    <row r="578" spans="1:7" ht="15" x14ac:dyDescent="0.2">
      <c r="A578" s="111" t="s">
        <v>258</v>
      </c>
      <c r="B578" s="205"/>
      <c r="C578" s="79" t="e">
        <f t="shared" ref="C578:C642" si="60">B578/B$643*100</f>
        <v>#DIV/0!</v>
      </c>
      <c r="D578" s="206"/>
      <c r="E578" s="79" t="e">
        <f t="shared" ref="E578:E642" si="61">D578/D$643*100</f>
        <v>#DIV/0!</v>
      </c>
      <c r="F578" s="108"/>
      <c r="G578" s="79" t="e">
        <f t="shared" ref="G578:G642" si="62">F578/F$643*100</f>
        <v>#DIV/0!</v>
      </c>
    </row>
    <row r="579" spans="1:7" ht="15" x14ac:dyDescent="0.2">
      <c r="A579" s="111" t="s">
        <v>297</v>
      </c>
      <c r="B579" s="444"/>
      <c r="C579" s="79" t="e">
        <f t="shared" si="60"/>
        <v>#DIV/0!</v>
      </c>
      <c r="D579" s="206"/>
      <c r="E579" s="79" t="e">
        <f t="shared" si="61"/>
        <v>#DIV/0!</v>
      </c>
      <c r="F579" s="108"/>
      <c r="G579" s="79" t="e">
        <f t="shared" si="62"/>
        <v>#DIV/0!</v>
      </c>
    </row>
    <row r="580" spans="1:7" ht="15" x14ac:dyDescent="0.2">
      <c r="A580" s="297" t="s">
        <v>307</v>
      </c>
      <c r="B580" s="444"/>
      <c r="C580" s="79" t="e">
        <f t="shared" si="60"/>
        <v>#DIV/0!</v>
      </c>
      <c r="D580" s="206"/>
      <c r="E580" s="79" t="e">
        <f t="shared" si="61"/>
        <v>#DIV/0!</v>
      </c>
      <c r="F580" s="108"/>
      <c r="G580" s="79" t="e">
        <f t="shared" si="62"/>
        <v>#DIV/0!</v>
      </c>
    </row>
    <row r="581" spans="1:7" ht="15" x14ac:dyDescent="0.2">
      <c r="A581" s="111" t="s">
        <v>356</v>
      </c>
      <c r="B581" s="444"/>
      <c r="C581" s="79" t="e">
        <f t="shared" si="60"/>
        <v>#DIV/0!</v>
      </c>
      <c r="D581" s="206"/>
      <c r="E581" s="79" t="e">
        <f t="shared" si="61"/>
        <v>#DIV/0!</v>
      </c>
      <c r="F581" s="108"/>
      <c r="G581" s="79" t="e">
        <f t="shared" si="62"/>
        <v>#DIV/0!</v>
      </c>
    </row>
    <row r="582" spans="1:7" ht="15" x14ac:dyDescent="0.2">
      <c r="A582" s="432" t="s">
        <v>357</v>
      </c>
      <c r="B582" s="444"/>
      <c r="C582" s="79" t="e">
        <f t="shared" si="60"/>
        <v>#DIV/0!</v>
      </c>
      <c r="D582" s="206"/>
      <c r="E582" s="79" t="e">
        <f t="shared" si="61"/>
        <v>#DIV/0!</v>
      </c>
      <c r="F582" s="108"/>
      <c r="G582" s="79" t="e">
        <f t="shared" si="62"/>
        <v>#DIV/0!</v>
      </c>
    </row>
    <row r="583" spans="1:7" ht="15" x14ac:dyDescent="0.2">
      <c r="A583" s="432" t="s">
        <v>358</v>
      </c>
      <c r="B583" s="444"/>
      <c r="C583" s="79" t="e">
        <f t="shared" si="60"/>
        <v>#DIV/0!</v>
      </c>
      <c r="D583" s="206"/>
      <c r="E583" s="79" t="e">
        <f t="shared" si="61"/>
        <v>#DIV/0!</v>
      </c>
      <c r="F583" s="108"/>
      <c r="G583" s="79" t="e">
        <f t="shared" si="62"/>
        <v>#DIV/0!</v>
      </c>
    </row>
    <row r="584" spans="1:7" ht="15" x14ac:dyDescent="0.25">
      <c r="A584" s="245" t="s">
        <v>275</v>
      </c>
      <c r="B584" s="444"/>
      <c r="C584" s="79" t="e">
        <f t="shared" ref="C584:C607" si="63">B584/B$643*100</f>
        <v>#DIV/0!</v>
      </c>
      <c r="D584" s="206"/>
      <c r="E584" s="79" t="e">
        <f t="shared" ref="E584:E607" si="64">D584/D$643*100</f>
        <v>#DIV/0!</v>
      </c>
      <c r="F584" s="108"/>
      <c r="G584" s="79" t="e">
        <f t="shared" ref="G584:G607" si="65">F584/F$643*100</f>
        <v>#DIV/0!</v>
      </c>
    </row>
    <row r="585" spans="1:7" ht="15" x14ac:dyDescent="0.25">
      <c r="A585" s="245" t="s">
        <v>271</v>
      </c>
      <c r="B585" s="444"/>
      <c r="C585" s="79" t="e">
        <f t="shared" si="63"/>
        <v>#DIV/0!</v>
      </c>
      <c r="D585" s="206"/>
      <c r="E585" s="79" t="e">
        <f t="shared" si="64"/>
        <v>#DIV/0!</v>
      </c>
      <c r="F585" s="108"/>
      <c r="G585" s="79" t="e">
        <f t="shared" si="65"/>
        <v>#DIV/0!</v>
      </c>
    </row>
    <row r="586" spans="1:7" ht="15" x14ac:dyDescent="0.25">
      <c r="A586" s="245" t="s">
        <v>272</v>
      </c>
      <c r="B586" s="444"/>
      <c r="C586" s="79" t="e">
        <f t="shared" si="63"/>
        <v>#DIV/0!</v>
      </c>
      <c r="D586" s="206"/>
      <c r="E586" s="79" t="e">
        <f t="shared" si="64"/>
        <v>#DIV/0!</v>
      </c>
      <c r="F586" s="108"/>
      <c r="G586" s="79" t="e">
        <f t="shared" si="65"/>
        <v>#DIV/0!</v>
      </c>
    </row>
    <row r="587" spans="1:7" ht="15" x14ac:dyDescent="0.25">
      <c r="A587" s="295" t="s">
        <v>308</v>
      </c>
      <c r="B587" s="444"/>
      <c r="C587" s="79" t="e">
        <f t="shared" si="63"/>
        <v>#DIV/0!</v>
      </c>
      <c r="D587" s="206"/>
      <c r="E587" s="79" t="e">
        <f t="shared" si="64"/>
        <v>#DIV/0!</v>
      </c>
      <c r="F587" s="108"/>
      <c r="G587" s="79" t="e">
        <f t="shared" si="65"/>
        <v>#DIV/0!</v>
      </c>
    </row>
    <row r="588" spans="1:7" ht="15" x14ac:dyDescent="0.25">
      <c r="A588" s="245" t="s">
        <v>354</v>
      </c>
      <c r="B588" s="444"/>
      <c r="C588" s="79" t="e">
        <f t="shared" si="63"/>
        <v>#DIV/0!</v>
      </c>
      <c r="D588" s="206"/>
      <c r="E588" s="79" t="e">
        <f t="shared" si="64"/>
        <v>#DIV/0!</v>
      </c>
      <c r="F588" s="108"/>
      <c r="G588" s="79" t="e">
        <f t="shared" si="65"/>
        <v>#DIV/0!</v>
      </c>
    </row>
    <row r="589" spans="1:7" ht="15" x14ac:dyDescent="0.25">
      <c r="A589" s="454" t="s">
        <v>402</v>
      </c>
      <c r="B589" s="444"/>
      <c r="C589" s="79" t="e">
        <f t="shared" si="63"/>
        <v>#DIV/0!</v>
      </c>
      <c r="D589" s="206"/>
      <c r="E589" s="79" t="e">
        <f t="shared" si="64"/>
        <v>#DIV/0!</v>
      </c>
      <c r="F589" s="108"/>
      <c r="G589" s="79" t="e">
        <f t="shared" si="65"/>
        <v>#DIV/0!</v>
      </c>
    </row>
    <row r="590" spans="1:7" ht="15" x14ac:dyDescent="0.25">
      <c r="A590" s="454" t="s">
        <v>403</v>
      </c>
      <c r="B590" s="444"/>
      <c r="C590" s="79" t="e">
        <f t="shared" si="63"/>
        <v>#DIV/0!</v>
      </c>
      <c r="D590" s="206"/>
      <c r="E590" s="79" t="e">
        <f t="shared" si="64"/>
        <v>#DIV/0!</v>
      </c>
      <c r="F590" s="108"/>
      <c r="G590" s="79" t="e">
        <f t="shared" si="65"/>
        <v>#DIV/0!</v>
      </c>
    </row>
    <row r="591" spans="1:7" ht="15" x14ac:dyDescent="0.2">
      <c r="A591" s="111" t="s">
        <v>247</v>
      </c>
      <c r="B591" s="444"/>
      <c r="C591" s="79" t="e">
        <f t="shared" si="63"/>
        <v>#DIV/0!</v>
      </c>
      <c r="D591" s="206"/>
      <c r="E591" s="79" t="e">
        <f t="shared" si="64"/>
        <v>#DIV/0!</v>
      </c>
      <c r="F591" s="108"/>
      <c r="G591" s="79" t="e">
        <f t="shared" si="65"/>
        <v>#DIV/0!</v>
      </c>
    </row>
    <row r="592" spans="1:7" ht="15" x14ac:dyDescent="0.2">
      <c r="A592" s="111" t="s">
        <v>248</v>
      </c>
      <c r="B592" s="444"/>
      <c r="C592" s="79" t="e">
        <f t="shared" si="63"/>
        <v>#DIV/0!</v>
      </c>
      <c r="D592" s="206"/>
      <c r="E592" s="79" t="e">
        <f t="shared" si="64"/>
        <v>#DIV/0!</v>
      </c>
      <c r="F592" s="108"/>
      <c r="G592" s="79" t="e">
        <f t="shared" si="65"/>
        <v>#DIV/0!</v>
      </c>
    </row>
    <row r="593" spans="1:7" ht="15" x14ac:dyDescent="0.2">
      <c r="A593" s="111" t="s">
        <v>246</v>
      </c>
      <c r="B593" s="444"/>
      <c r="C593" s="79" t="e">
        <f t="shared" si="63"/>
        <v>#DIV/0!</v>
      </c>
      <c r="D593" s="206"/>
      <c r="E593" s="79" t="e">
        <f t="shared" si="64"/>
        <v>#DIV/0!</v>
      </c>
      <c r="F593" s="108"/>
      <c r="G593" s="79" t="e">
        <f t="shared" si="65"/>
        <v>#DIV/0!</v>
      </c>
    </row>
    <row r="594" spans="1:7" ht="15" x14ac:dyDescent="0.2">
      <c r="A594" s="111" t="s">
        <v>249</v>
      </c>
      <c r="B594" s="444"/>
      <c r="C594" s="79" t="e">
        <f t="shared" si="63"/>
        <v>#DIV/0!</v>
      </c>
      <c r="D594" s="206"/>
      <c r="E594" s="79" t="e">
        <f t="shared" si="64"/>
        <v>#DIV/0!</v>
      </c>
      <c r="F594" s="108"/>
      <c r="G594" s="79" t="e">
        <f t="shared" si="65"/>
        <v>#DIV/0!</v>
      </c>
    </row>
    <row r="595" spans="1:7" ht="15" x14ac:dyDescent="0.2">
      <c r="A595" s="111" t="s">
        <v>330</v>
      </c>
      <c r="B595" s="444"/>
      <c r="C595" s="79" t="e">
        <f t="shared" si="63"/>
        <v>#DIV/0!</v>
      </c>
      <c r="D595" s="206"/>
      <c r="E595" s="79" t="e">
        <f t="shared" si="64"/>
        <v>#DIV/0!</v>
      </c>
      <c r="F595" s="108"/>
      <c r="G595" s="79" t="e">
        <f t="shared" si="65"/>
        <v>#DIV/0!</v>
      </c>
    </row>
    <row r="596" spans="1:7" ht="15" x14ac:dyDescent="0.2">
      <c r="A596" s="111" t="s">
        <v>331</v>
      </c>
      <c r="B596" s="444"/>
      <c r="C596" s="79" t="e">
        <f t="shared" si="63"/>
        <v>#DIV/0!</v>
      </c>
      <c r="D596" s="206"/>
      <c r="E596" s="79" t="e">
        <f t="shared" si="64"/>
        <v>#DIV/0!</v>
      </c>
      <c r="F596" s="108"/>
      <c r="G596" s="79" t="e">
        <f t="shared" si="65"/>
        <v>#DIV/0!</v>
      </c>
    </row>
    <row r="597" spans="1:7" ht="15" x14ac:dyDescent="0.2">
      <c r="A597" s="111" t="s">
        <v>274</v>
      </c>
      <c r="B597" s="444"/>
      <c r="C597" s="79" t="e">
        <f t="shared" si="63"/>
        <v>#DIV/0!</v>
      </c>
      <c r="D597" s="206"/>
      <c r="E597" s="79" t="e">
        <f t="shared" si="64"/>
        <v>#DIV/0!</v>
      </c>
      <c r="F597" s="108"/>
      <c r="G597" s="79" t="e">
        <f t="shared" si="65"/>
        <v>#DIV/0!</v>
      </c>
    </row>
    <row r="598" spans="1:7" ht="15" x14ac:dyDescent="0.2">
      <c r="A598" s="111" t="s">
        <v>306</v>
      </c>
      <c r="B598" s="206"/>
      <c r="C598" s="79" t="e">
        <f t="shared" si="63"/>
        <v>#DIV/0!</v>
      </c>
      <c r="D598" s="206"/>
      <c r="E598" s="79" t="e">
        <f t="shared" si="64"/>
        <v>#DIV/0!</v>
      </c>
      <c r="F598" s="108"/>
      <c r="G598" s="79" t="e">
        <f t="shared" si="65"/>
        <v>#DIV/0!</v>
      </c>
    </row>
    <row r="599" spans="1:7" ht="15" x14ac:dyDescent="0.2">
      <c r="A599" s="111" t="s">
        <v>273</v>
      </c>
      <c r="B599" s="206"/>
      <c r="C599" s="79" t="e">
        <f t="shared" si="63"/>
        <v>#DIV/0!</v>
      </c>
      <c r="D599" s="206"/>
      <c r="E599" s="79" t="e">
        <f t="shared" si="64"/>
        <v>#DIV/0!</v>
      </c>
      <c r="F599" s="108"/>
      <c r="G599" s="79" t="e">
        <f t="shared" si="65"/>
        <v>#DIV/0!</v>
      </c>
    </row>
    <row r="600" spans="1:7" ht="15" x14ac:dyDescent="0.2">
      <c r="A600" s="296" t="s">
        <v>309</v>
      </c>
      <c r="B600" s="206"/>
      <c r="C600" s="79" t="e">
        <f t="shared" si="63"/>
        <v>#DIV/0!</v>
      </c>
      <c r="D600" s="206"/>
      <c r="E600" s="79" t="e">
        <f t="shared" si="64"/>
        <v>#DIV/0!</v>
      </c>
      <c r="F600" s="108"/>
      <c r="G600" s="79" t="e">
        <f t="shared" si="65"/>
        <v>#DIV/0!</v>
      </c>
    </row>
    <row r="601" spans="1:7" ht="15" x14ac:dyDescent="0.2">
      <c r="A601" s="296" t="s">
        <v>310</v>
      </c>
      <c r="B601" s="206"/>
      <c r="C601" s="79" t="e">
        <f t="shared" si="63"/>
        <v>#DIV/0!</v>
      </c>
      <c r="D601" s="206"/>
      <c r="E601" s="79" t="e">
        <f t="shared" si="64"/>
        <v>#DIV/0!</v>
      </c>
      <c r="F601" s="108"/>
      <c r="G601" s="79" t="e">
        <f t="shared" si="65"/>
        <v>#DIV/0!</v>
      </c>
    </row>
    <row r="602" spans="1:7" ht="15" x14ac:dyDescent="0.25">
      <c r="A602" s="454" t="s">
        <v>394</v>
      </c>
      <c r="B602" s="206"/>
      <c r="C602" s="79" t="e">
        <f t="shared" si="63"/>
        <v>#DIV/0!</v>
      </c>
      <c r="D602" s="206"/>
      <c r="E602" s="79" t="e">
        <f t="shared" si="64"/>
        <v>#DIV/0!</v>
      </c>
      <c r="F602" s="108"/>
      <c r="G602" s="79" t="e">
        <f t="shared" si="65"/>
        <v>#DIV/0!</v>
      </c>
    </row>
    <row r="603" spans="1:7" ht="15" x14ac:dyDescent="0.2">
      <c r="A603" s="111" t="s">
        <v>395</v>
      </c>
      <c r="B603" s="206"/>
      <c r="C603" s="79" t="e">
        <f t="shared" si="63"/>
        <v>#DIV/0!</v>
      </c>
      <c r="D603" s="206"/>
      <c r="E603" s="79" t="e">
        <f t="shared" si="64"/>
        <v>#DIV/0!</v>
      </c>
      <c r="F603" s="108"/>
      <c r="G603" s="79" t="e">
        <f t="shared" si="65"/>
        <v>#DIV/0!</v>
      </c>
    </row>
    <row r="604" spans="1:7" ht="15" x14ac:dyDescent="0.2">
      <c r="A604" s="111" t="s">
        <v>404</v>
      </c>
      <c r="B604" s="206"/>
      <c r="C604" s="79" t="e">
        <f t="shared" si="63"/>
        <v>#DIV/0!</v>
      </c>
      <c r="D604" s="206"/>
      <c r="E604" s="79" t="e">
        <f t="shared" si="64"/>
        <v>#DIV/0!</v>
      </c>
      <c r="F604" s="108"/>
      <c r="G604" s="79" t="e">
        <f t="shared" si="65"/>
        <v>#DIV/0!</v>
      </c>
    </row>
    <row r="605" spans="1:7" ht="15" x14ac:dyDescent="0.2">
      <c r="A605" s="112" t="s">
        <v>405</v>
      </c>
      <c r="B605" s="206"/>
      <c r="C605" s="79" t="e">
        <f t="shared" si="63"/>
        <v>#DIV/0!</v>
      </c>
      <c r="D605" s="206"/>
      <c r="E605" s="79" t="e">
        <f t="shared" si="64"/>
        <v>#DIV/0!</v>
      </c>
      <c r="F605" s="108"/>
      <c r="G605" s="79" t="e">
        <f t="shared" si="65"/>
        <v>#DIV/0!</v>
      </c>
    </row>
    <row r="606" spans="1:7" ht="15" x14ac:dyDescent="0.2">
      <c r="A606" s="112" t="s">
        <v>406</v>
      </c>
      <c r="B606" s="206"/>
      <c r="C606" s="79" t="e">
        <f t="shared" si="63"/>
        <v>#DIV/0!</v>
      </c>
      <c r="D606" s="206"/>
      <c r="E606" s="79" t="e">
        <f t="shared" si="64"/>
        <v>#DIV/0!</v>
      </c>
      <c r="F606" s="108"/>
      <c r="G606" s="79" t="e">
        <f t="shared" si="65"/>
        <v>#DIV/0!</v>
      </c>
    </row>
    <row r="607" spans="1:7" ht="15" x14ac:dyDescent="0.2">
      <c r="A607" s="296" t="s">
        <v>407</v>
      </c>
      <c r="B607" s="206"/>
      <c r="C607" s="79" t="e">
        <f t="shared" si="63"/>
        <v>#DIV/0!</v>
      </c>
      <c r="D607" s="206"/>
      <c r="E607" s="79" t="e">
        <f t="shared" si="64"/>
        <v>#DIV/0!</v>
      </c>
      <c r="F607" s="108"/>
      <c r="G607" s="79" t="e">
        <f t="shared" si="65"/>
        <v>#DIV/0!</v>
      </c>
    </row>
    <row r="608" spans="1:7" ht="15" x14ac:dyDescent="0.2">
      <c r="A608" s="296" t="s">
        <v>408</v>
      </c>
      <c r="B608" s="206"/>
      <c r="C608" s="79" t="e">
        <f t="shared" si="60"/>
        <v>#DIV/0!</v>
      </c>
      <c r="D608" s="206"/>
      <c r="E608" s="79" t="e">
        <f t="shared" si="61"/>
        <v>#DIV/0!</v>
      </c>
      <c r="F608" s="108"/>
      <c r="G608" s="79" t="e">
        <f t="shared" si="62"/>
        <v>#DIV/0!</v>
      </c>
    </row>
    <row r="609" spans="1:7" ht="15" x14ac:dyDescent="0.2">
      <c r="A609" s="112" t="s">
        <v>410</v>
      </c>
      <c r="B609" s="206"/>
      <c r="C609" s="79" t="e">
        <f t="shared" si="60"/>
        <v>#DIV/0!</v>
      </c>
      <c r="D609" s="206"/>
      <c r="E609" s="79" t="e">
        <f t="shared" si="61"/>
        <v>#DIV/0!</v>
      </c>
      <c r="F609" s="108"/>
      <c r="G609" s="79" t="e">
        <f t="shared" si="62"/>
        <v>#DIV/0!</v>
      </c>
    </row>
    <row r="610" spans="1:7" ht="15" x14ac:dyDescent="0.2">
      <c r="A610" s="112" t="s">
        <v>409</v>
      </c>
      <c r="B610" s="206"/>
      <c r="C610" s="79" t="e">
        <f t="shared" si="60"/>
        <v>#DIV/0!</v>
      </c>
      <c r="D610" s="206"/>
      <c r="E610" s="79" t="e">
        <f t="shared" si="61"/>
        <v>#DIV/0!</v>
      </c>
      <c r="F610" s="108"/>
      <c r="G610" s="79" t="e">
        <f t="shared" si="62"/>
        <v>#DIV/0!</v>
      </c>
    </row>
    <row r="611" spans="1:7" ht="15" x14ac:dyDescent="0.2">
      <c r="A611" s="111" t="s">
        <v>415</v>
      </c>
      <c r="B611" s="206"/>
      <c r="C611" s="79" t="e">
        <f t="shared" si="60"/>
        <v>#DIV/0!</v>
      </c>
      <c r="D611" s="206"/>
      <c r="E611" s="79" t="e">
        <f t="shared" si="61"/>
        <v>#DIV/0!</v>
      </c>
      <c r="F611" s="108"/>
      <c r="G611" s="79" t="e">
        <f t="shared" si="62"/>
        <v>#DIV/0!</v>
      </c>
    </row>
    <row r="612" spans="1:7" ht="15" x14ac:dyDescent="0.2">
      <c r="A612" s="111" t="s">
        <v>416</v>
      </c>
      <c r="B612" s="206"/>
      <c r="C612" s="79" t="e">
        <f t="shared" si="60"/>
        <v>#DIV/0!</v>
      </c>
      <c r="D612" s="206"/>
      <c r="E612" s="79" t="e">
        <f t="shared" si="61"/>
        <v>#DIV/0!</v>
      </c>
      <c r="F612" s="108"/>
      <c r="G612" s="79" t="e">
        <f t="shared" si="62"/>
        <v>#DIV/0!</v>
      </c>
    </row>
    <row r="613" spans="1:7" ht="15" x14ac:dyDescent="0.2">
      <c r="A613" s="111" t="s">
        <v>417</v>
      </c>
      <c r="B613" s="206"/>
      <c r="C613" s="79" t="e">
        <f t="shared" si="60"/>
        <v>#DIV/0!</v>
      </c>
      <c r="D613" s="206"/>
      <c r="E613" s="79" t="e">
        <f t="shared" si="61"/>
        <v>#DIV/0!</v>
      </c>
      <c r="F613" s="108"/>
      <c r="G613" s="79" t="e">
        <f t="shared" si="62"/>
        <v>#DIV/0!</v>
      </c>
    </row>
    <row r="614" spans="1:7" ht="15" x14ac:dyDescent="0.2">
      <c r="A614" s="297" t="s">
        <v>418</v>
      </c>
      <c r="B614" s="206"/>
      <c r="C614" s="79" t="e">
        <f t="shared" si="60"/>
        <v>#DIV/0!</v>
      </c>
      <c r="D614" s="206"/>
      <c r="E614" s="79" t="e">
        <f t="shared" si="61"/>
        <v>#DIV/0!</v>
      </c>
      <c r="F614" s="108"/>
      <c r="G614" s="79" t="e">
        <f t="shared" si="62"/>
        <v>#DIV/0!</v>
      </c>
    </row>
    <row r="615" spans="1:7" ht="15" x14ac:dyDescent="0.2">
      <c r="A615" s="296" t="s">
        <v>420</v>
      </c>
      <c r="B615" s="206"/>
      <c r="C615" s="79" t="e">
        <f t="shared" si="60"/>
        <v>#DIV/0!</v>
      </c>
      <c r="D615" s="206"/>
      <c r="E615" s="79" t="e">
        <f t="shared" si="61"/>
        <v>#DIV/0!</v>
      </c>
      <c r="F615" s="108"/>
      <c r="G615" s="79" t="e">
        <f t="shared" si="62"/>
        <v>#DIV/0!</v>
      </c>
    </row>
    <row r="616" spans="1:7" ht="15" x14ac:dyDescent="0.2">
      <c r="A616" s="111" t="s">
        <v>419</v>
      </c>
      <c r="B616" s="206"/>
      <c r="C616" s="79" t="e">
        <f t="shared" si="60"/>
        <v>#DIV/0!</v>
      </c>
      <c r="D616" s="206"/>
      <c r="E616" s="79" t="e">
        <f t="shared" si="61"/>
        <v>#DIV/0!</v>
      </c>
      <c r="F616" s="108"/>
      <c r="G616" s="79" t="e">
        <f t="shared" si="62"/>
        <v>#DIV/0!</v>
      </c>
    </row>
    <row r="617" spans="1:7" ht="15" x14ac:dyDescent="0.2">
      <c r="A617" s="111" t="s">
        <v>421</v>
      </c>
      <c r="B617" s="206"/>
      <c r="C617" s="79" t="e">
        <f t="shared" si="60"/>
        <v>#DIV/0!</v>
      </c>
      <c r="D617" s="206"/>
      <c r="E617" s="79" t="e">
        <f t="shared" si="61"/>
        <v>#DIV/0!</v>
      </c>
      <c r="F617" s="108"/>
      <c r="G617" s="79" t="e">
        <f t="shared" si="62"/>
        <v>#DIV/0!</v>
      </c>
    </row>
    <row r="618" spans="1:7" ht="15" x14ac:dyDescent="0.2">
      <c r="A618" s="431" t="s">
        <v>468</v>
      </c>
      <c r="B618" s="206"/>
      <c r="C618" s="79" t="e">
        <f t="shared" si="60"/>
        <v>#DIV/0!</v>
      </c>
      <c r="D618" s="206"/>
      <c r="E618" s="79" t="e">
        <f t="shared" si="61"/>
        <v>#DIV/0!</v>
      </c>
      <c r="F618" s="108"/>
      <c r="G618" s="79" t="e">
        <f t="shared" si="62"/>
        <v>#DIV/0!</v>
      </c>
    </row>
    <row r="619" spans="1:7" ht="15" x14ac:dyDescent="0.25">
      <c r="A619" s="245" t="s">
        <v>469</v>
      </c>
      <c r="B619" s="206"/>
      <c r="C619" s="79" t="e">
        <f t="shared" si="60"/>
        <v>#DIV/0!</v>
      </c>
      <c r="D619" s="206"/>
      <c r="E619" s="79" t="e">
        <f t="shared" si="61"/>
        <v>#DIV/0!</v>
      </c>
      <c r="F619" s="108"/>
      <c r="G619" s="79" t="e">
        <f t="shared" si="62"/>
        <v>#DIV/0!</v>
      </c>
    </row>
    <row r="620" spans="1:7" ht="15" x14ac:dyDescent="0.25">
      <c r="A620" s="245" t="s">
        <v>470</v>
      </c>
      <c r="B620" s="206"/>
      <c r="C620" s="79" t="e">
        <f t="shared" si="60"/>
        <v>#DIV/0!</v>
      </c>
      <c r="D620" s="206"/>
      <c r="E620" s="79" t="e">
        <f t="shared" si="61"/>
        <v>#DIV/0!</v>
      </c>
      <c r="F620" s="108"/>
      <c r="G620" s="79" t="e">
        <f t="shared" si="62"/>
        <v>#DIV/0!</v>
      </c>
    </row>
    <row r="621" spans="1:7" ht="15" x14ac:dyDescent="0.25">
      <c r="A621" s="295" t="s">
        <v>359</v>
      </c>
      <c r="B621" s="206"/>
      <c r="C621" s="79" t="e">
        <f t="shared" si="60"/>
        <v>#DIV/0!</v>
      </c>
      <c r="D621" s="206"/>
      <c r="E621" s="79" t="e">
        <f t="shared" si="61"/>
        <v>#DIV/0!</v>
      </c>
      <c r="F621" s="108"/>
      <c r="G621" s="79" t="e">
        <f t="shared" si="62"/>
        <v>#DIV/0!</v>
      </c>
    </row>
    <row r="622" spans="1:7" ht="15" x14ac:dyDescent="0.25">
      <c r="A622" s="454" t="s">
        <v>411</v>
      </c>
      <c r="B622" s="206"/>
      <c r="C622" s="79" t="e">
        <f t="shared" si="60"/>
        <v>#DIV/0!</v>
      </c>
      <c r="D622" s="206"/>
      <c r="E622" s="79" t="e">
        <f t="shared" si="61"/>
        <v>#DIV/0!</v>
      </c>
      <c r="F622" s="108"/>
      <c r="G622" s="79" t="e">
        <f t="shared" si="62"/>
        <v>#DIV/0!</v>
      </c>
    </row>
    <row r="623" spans="1:7" ht="15" x14ac:dyDescent="0.2">
      <c r="A623" s="111" t="s">
        <v>412</v>
      </c>
      <c r="B623" s="206"/>
      <c r="C623" s="79" t="e">
        <f t="shared" si="60"/>
        <v>#DIV/0!</v>
      </c>
      <c r="D623" s="206"/>
      <c r="E623" s="79" t="e">
        <f t="shared" si="61"/>
        <v>#DIV/0!</v>
      </c>
      <c r="F623" s="108"/>
      <c r="G623" s="79" t="e">
        <f t="shared" si="62"/>
        <v>#DIV/0!</v>
      </c>
    </row>
    <row r="624" spans="1:7" ht="15" x14ac:dyDescent="0.2">
      <c r="A624" s="111" t="s">
        <v>265</v>
      </c>
      <c r="B624" s="206"/>
      <c r="C624" s="79" t="e">
        <f t="shared" si="60"/>
        <v>#DIV/0!</v>
      </c>
      <c r="D624" s="206"/>
      <c r="E624" s="79" t="e">
        <f t="shared" si="61"/>
        <v>#DIV/0!</v>
      </c>
      <c r="F624" s="108"/>
      <c r="G624" s="79" t="e">
        <f t="shared" si="62"/>
        <v>#DIV/0!</v>
      </c>
    </row>
    <row r="625" spans="1:7" ht="15" x14ac:dyDescent="0.2">
      <c r="A625" s="111" t="s">
        <v>266</v>
      </c>
      <c r="B625" s="206"/>
      <c r="C625" s="79" t="e">
        <f t="shared" si="60"/>
        <v>#DIV/0!</v>
      </c>
      <c r="D625" s="206"/>
      <c r="E625" s="79" t="e">
        <f t="shared" si="61"/>
        <v>#DIV/0!</v>
      </c>
      <c r="F625" s="108"/>
      <c r="G625" s="79" t="e">
        <f t="shared" si="62"/>
        <v>#DIV/0!</v>
      </c>
    </row>
    <row r="626" spans="1:7" ht="15" x14ac:dyDescent="0.2">
      <c r="A626" s="297" t="s">
        <v>311</v>
      </c>
      <c r="B626" s="206"/>
      <c r="C626" s="79" t="e">
        <f t="shared" si="60"/>
        <v>#DIV/0!</v>
      </c>
      <c r="D626" s="206"/>
      <c r="E626" s="79" t="e">
        <f t="shared" si="61"/>
        <v>#DIV/0!</v>
      </c>
      <c r="F626" s="108"/>
      <c r="G626" s="79" t="e">
        <f t="shared" si="62"/>
        <v>#DIV/0!</v>
      </c>
    </row>
    <row r="627" spans="1:7" ht="15" x14ac:dyDescent="0.2">
      <c r="A627" s="111" t="s">
        <v>267</v>
      </c>
      <c r="B627" s="207"/>
      <c r="C627" s="79" t="e">
        <f t="shared" si="60"/>
        <v>#DIV/0!</v>
      </c>
      <c r="D627" s="206"/>
      <c r="E627" s="79" t="e">
        <f t="shared" si="61"/>
        <v>#DIV/0!</v>
      </c>
      <c r="F627" s="108"/>
      <c r="G627" s="79" t="e">
        <f t="shared" si="62"/>
        <v>#DIV/0!</v>
      </c>
    </row>
    <row r="628" spans="1:7" ht="15" x14ac:dyDescent="0.2">
      <c r="A628" s="111" t="s">
        <v>268</v>
      </c>
      <c r="B628" s="108"/>
      <c r="C628" s="79" t="e">
        <f t="shared" si="60"/>
        <v>#DIV/0!</v>
      </c>
      <c r="D628" s="206"/>
      <c r="E628" s="79" t="e">
        <f t="shared" si="61"/>
        <v>#DIV/0!</v>
      </c>
      <c r="F628" s="108"/>
      <c r="G628" s="79" t="e">
        <f t="shared" si="62"/>
        <v>#DIV/0!</v>
      </c>
    </row>
    <row r="629" spans="1:7" ht="15" x14ac:dyDescent="0.2">
      <c r="A629" s="111" t="s">
        <v>269</v>
      </c>
      <c r="B629" s="108"/>
      <c r="C629" s="79" t="e">
        <f t="shared" si="60"/>
        <v>#DIV/0!</v>
      </c>
      <c r="D629" s="206"/>
      <c r="E629" s="79" t="e">
        <f t="shared" si="61"/>
        <v>#DIV/0!</v>
      </c>
      <c r="F629" s="108"/>
      <c r="G629" s="79" t="e">
        <f t="shared" si="62"/>
        <v>#DIV/0!</v>
      </c>
    </row>
    <row r="630" spans="1:7" ht="15" x14ac:dyDescent="0.2">
      <c r="A630" s="111" t="s">
        <v>296</v>
      </c>
      <c r="B630" s="108"/>
      <c r="C630" s="79" t="e">
        <f t="shared" si="60"/>
        <v>#DIV/0!</v>
      </c>
      <c r="D630" s="206"/>
      <c r="E630" s="79" t="e">
        <f t="shared" si="61"/>
        <v>#DIV/0!</v>
      </c>
      <c r="F630" s="108"/>
      <c r="G630" s="79" t="e">
        <f t="shared" si="62"/>
        <v>#DIV/0!</v>
      </c>
    </row>
    <row r="631" spans="1:7" ht="15" x14ac:dyDescent="0.25">
      <c r="A631" s="454" t="s">
        <v>413</v>
      </c>
      <c r="B631" s="108"/>
      <c r="C631" s="79" t="e">
        <f t="shared" si="60"/>
        <v>#DIV/0!</v>
      </c>
      <c r="D631" s="206"/>
      <c r="E631" s="79" t="e">
        <f t="shared" si="61"/>
        <v>#DIV/0!</v>
      </c>
      <c r="F631" s="108"/>
      <c r="G631" s="79" t="e">
        <f t="shared" si="62"/>
        <v>#DIV/0!</v>
      </c>
    </row>
    <row r="632" spans="1:7" ht="15" x14ac:dyDescent="0.2">
      <c r="A632" s="111" t="s">
        <v>414</v>
      </c>
      <c r="B632" s="108"/>
      <c r="C632" s="79" t="e">
        <f t="shared" si="60"/>
        <v>#DIV/0!</v>
      </c>
      <c r="D632" s="206"/>
      <c r="E632" s="79" t="e">
        <f t="shared" si="61"/>
        <v>#DIV/0!</v>
      </c>
      <c r="F632" s="108"/>
      <c r="G632" s="79" t="e">
        <f t="shared" si="62"/>
        <v>#DIV/0!</v>
      </c>
    </row>
    <row r="633" spans="1:7" ht="14.25" x14ac:dyDescent="0.2">
      <c r="A633" s="111" t="s">
        <v>327</v>
      </c>
      <c r="B633" s="108"/>
      <c r="C633" s="79" t="e">
        <f t="shared" si="60"/>
        <v>#DIV/0!</v>
      </c>
      <c r="D633" s="206"/>
      <c r="E633" s="79" t="e">
        <f t="shared" si="61"/>
        <v>#DIV/0!</v>
      </c>
      <c r="F633" s="108"/>
      <c r="G633" s="79" t="e">
        <f t="shared" si="62"/>
        <v>#DIV/0!</v>
      </c>
    </row>
    <row r="634" spans="1:7" ht="14.25" x14ac:dyDescent="0.2">
      <c r="A634" s="111" t="s">
        <v>328</v>
      </c>
      <c r="B634" s="108"/>
      <c r="C634" s="79" t="e">
        <f t="shared" si="60"/>
        <v>#DIV/0!</v>
      </c>
      <c r="D634" s="206"/>
      <c r="E634" s="79" t="e">
        <f t="shared" si="61"/>
        <v>#DIV/0!</v>
      </c>
      <c r="F634" s="108"/>
      <c r="G634" s="79" t="e">
        <f t="shared" si="62"/>
        <v>#DIV/0!</v>
      </c>
    </row>
    <row r="635" spans="1:7" ht="14.25" x14ac:dyDescent="0.2">
      <c r="A635" s="111" t="s">
        <v>259</v>
      </c>
      <c r="B635" s="108"/>
      <c r="C635" s="79" t="e">
        <f t="shared" si="60"/>
        <v>#DIV/0!</v>
      </c>
      <c r="D635" s="206"/>
      <c r="E635" s="79" t="e">
        <f t="shared" si="61"/>
        <v>#DIV/0!</v>
      </c>
      <c r="F635" s="108"/>
      <c r="G635" s="79" t="e">
        <f t="shared" si="62"/>
        <v>#DIV/0!</v>
      </c>
    </row>
    <row r="636" spans="1:7" ht="14.25" x14ac:dyDescent="0.2">
      <c r="A636" s="111" t="s">
        <v>260</v>
      </c>
      <c r="B636" s="108"/>
      <c r="C636" s="79" t="e">
        <f t="shared" si="60"/>
        <v>#DIV/0!</v>
      </c>
      <c r="D636" s="206"/>
      <c r="E636" s="79" t="e">
        <f t="shared" si="61"/>
        <v>#DIV/0!</v>
      </c>
      <c r="F636" s="108"/>
      <c r="G636" s="79" t="e">
        <f t="shared" si="62"/>
        <v>#DIV/0!</v>
      </c>
    </row>
    <row r="637" spans="1:7" ht="14.25" x14ac:dyDescent="0.2">
      <c r="A637" s="111" t="s">
        <v>261</v>
      </c>
      <c r="B637" s="108"/>
      <c r="C637" s="79" t="e">
        <f t="shared" si="60"/>
        <v>#DIV/0!</v>
      </c>
      <c r="D637" s="206"/>
      <c r="E637" s="79" t="e">
        <f t="shared" si="61"/>
        <v>#DIV/0!</v>
      </c>
      <c r="F637" s="108"/>
      <c r="G637" s="79" t="e">
        <f t="shared" si="62"/>
        <v>#DIV/0!</v>
      </c>
    </row>
    <row r="638" spans="1:7" ht="14.25" x14ac:dyDescent="0.2">
      <c r="A638" s="111" t="s">
        <v>262</v>
      </c>
      <c r="B638" s="108"/>
      <c r="C638" s="79" t="e">
        <f t="shared" si="60"/>
        <v>#DIV/0!</v>
      </c>
      <c r="D638" s="206"/>
      <c r="E638" s="79" t="e">
        <f t="shared" si="61"/>
        <v>#DIV/0!</v>
      </c>
      <c r="F638" s="108"/>
      <c r="G638" s="79" t="e">
        <f t="shared" si="62"/>
        <v>#DIV/0!</v>
      </c>
    </row>
    <row r="639" spans="1:7" ht="14.25" x14ac:dyDescent="0.2">
      <c r="A639" s="111" t="s">
        <v>263</v>
      </c>
      <c r="B639" s="108"/>
      <c r="C639" s="79" t="e">
        <f t="shared" si="60"/>
        <v>#DIV/0!</v>
      </c>
      <c r="D639" s="206"/>
      <c r="E639" s="79" t="e">
        <f t="shared" si="61"/>
        <v>#DIV/0!</v>
      </c>
      <c r="F639" s="108"/>
      <c r="G639" s="79" t="e">
        <f t="shared" si="62"/>
        <v>#DIV/0!</v>
      </c>
    </row>
    <row r="640" spans="1:7" ht="14.25" x14ac:dyDescent="0.2">
      <c r="A640" s="111" t="s">
        <v>332</v>
      </c>
      <c r="B640" s="108"/>
      <c r="C640" s="79" t="e">
        <f t="shared" si="60"/>
        <v>#DIV/0!</v>
      </c>
      <c r="D640" s="206"/>
      <c r="E640" s="79" t="e">
        <f t="shared" si="61"/>
        <v>#DIV/0!</v>
      </c>
      <c r="F640" s="108"/>
      <c r="G640" s="79" t="e">
        <f t="shared" si="62"/>
        <v>#DIV/0!</v>
      </c>
    </row>
    <row r="641" spans="1:7" ht="14.25" x14ac:dyDescent="0.2">
      <c r="A641" s="111" t="s">
        <v>329</v>
      </c>
      <c r="B641" s="108"/>
      <c r="C641" s="79" t="e">
        <f t="shared" si="60"/>
        <v>#DIV/0!</v>
      </c>
      <c r="D641" s="206"/>
      <c r="E641" s="79" t="e">
        <f t="shared" si="61"/>
        <v>#DIV/0!</v>
      </c>
      <c r="F641" s="108"/>
      <c r="G641" s="79" t="e">
        <f t="shared" si="62"/>
        <v>#DIV/0!</v>
      </c>
    </row>
    <row r="642" spans="1:7" ht="15" thickBot="1" x14ac:dyDescent="0.25">
      <c r="A642" s="299" t="s">
        <v>461</v>
      </c>
      <c r="B642" s="298"/>
      <c r="C642" s="79" t="e">
        <f t="shared" si="60"/>
        <v>#DIV/0!</v>
      </c>
      <c r="D642" s="206"/>
      <c r="E642" s="79" t="e">
        <f t="shared" si="61"/>
        <v>#DIV/0!</v>
      </c>
      <c r="F642" s="108"/>
      <c r="G642" s="79" t="e">
        <f t="shared" si="62"/>
        <v>#DIV/0!</v>
      </c>
    </row>
    <row r="643" spans="1:7" ht="16.5" thickBot="1" x14ac:dyDescent="0.3">
      <c r="A643" s="622" t="s">
        <v>283</v>
      </c>
      <c r="B643" s="623">
        <f>SUM(B578:B642)</f>
        <v>0</v>
      </c>
      <c r="C643" s="641"/>
      <c r="D643" s="623">
        <f>SUM(D578:D642)</f>
        <v>0</v>
      </c>
      <c r="E643" s="643"/>
      <c r="F643" s="623">
        <f>SUM(F578:F642)</f>
        <v>0</v>
      </c>
      <c r="G643" s="644"/>
    </row>
    <row r="644" spans="1:7" ht="16.5" thickBot="1" x14ac:dyDescent="0.3">
      <c r="A644" s="306" t="s">
        <v>282</v>
      </c>
      <c r="B644" s="307">
        <f>SUM('Plan2 - UTI'!D170:D173)</f>
        <v>0</v>
      </c>
      <c r="D644" s="308">
        <f>'Plan2 - UTI'!D174</f>
        <v>0</v>
      </c>
      <c r="E644" s="26"/>
      <c r="F644" s="307">
        <f>'Plan2 - UTI'!D175</f>
        <v>0</v>
      </c>
    </row>
    <row r="645" spans="1:7" ht="15" thickBot="1" x14ac:dyDescent="0.25">
      <c r="B645" s="27"/>
      <c r="C645" s="26"/>
      <c r="D645" s="27"/>
      <c r="E645" s="26"/>
      <c r="F645" s="27"/>
      <c r="G645" s="26"/>
    </row>
    <row r="646" spans="1:7" ht="16.5" thickBot="1" x14ac:dyDescent="0.3">
      <c r="A646" s="597" t="s">
        <v>47</v>
      </c>
      <c r="B646" s="598" t="s">
        <v>79</v>
      </c>
      <c r="C646" s="599"/>
      <c r="D646" s="600" t="s">
        <v>88</v>
      </c>
      <c r="E646" s="601"/>
      <c r="F646" s="598" t="s">
        <v>189</v>
      </c>
      <c r="G646" s="608"/>
    </row>
    <row r="647" spans="1:7" ht="45.75" thickBot="1" x14ac:dyDescent="0.25">
      <c r="A647" s="114" t="s">
        <v>235</v>
      </c>
      <c r="B647" s="115" t="s">
        <v>281</v>
      </c>
      <c r="C647" s="254" t="s">
        <v>237</v>
      </c>
      <c r="D647" s="115" t="s">
        <v>281</v>
      </c>
      <c r="E647" s="254" t="s">
        <v>237</v>
      </c>
      <c r="F647" s="115" t="s">
        <v>281</v>
      </c>
      <c r="G647" s="254" t="s">
        <v>237</v>
      </c>
    </row>
    <row r="648" spans="1:7" ht="15" x14ac:dyDescent="0.2">
      <c r="A648" s="111" t="s">
        <v>258</v>
      </c>
      <c r="B648" s="205"/>
      <c r="C648" s="79" t="e">
        <f t="shared" ref="C648:C712" si="66">B648/B$713*100</f>
        <v>#DIV/0!</v>
      </c>
      <c r="D648" s="206"/>
      <c r="E648" s="79" t="e">
        <f t="shared" ref="E648:E712" si="67">D648/D$713*100</f>
        <v>#DIV/0!</v>
      </c>
      <c r="F648" s="108"/>
      <c r="G648" s="79" t="e">
        <f t="shared" ref="G648:G712" si="68">F648/F$713*100</f>
        <v>#DIV/0!</v>
      </c>
    </row>
    <row r="649" spans="1:7" ht="15" x14ac:dyDescent="0.2">
      <c r="A649" s="111" t="s">
        <v>297</v>
      </c>
      <c r="B649" s="444"/>
      <c r="C649" s="79" t="e">
        <f t="shared" si="66"/>
        <v>#DIV/0!</v>
      </c>
      <c r="D649" s="206"/>
      <c r="E649" s="79" t="e">
        <f t="shared" si="67"/>
        <v>#DIV/0!</v>
      </c>
      <c r="F649" s="108"/>
      <c r="G649" s="79" t="e">
        <f t="shared" si="68"/>
        <v>#DIV/0!</v>
      </c>
    </row>
    <row r="650" spans="1:7" ht="15" x14ac:dyDescent="0.2">
      <c r="A650" s="297" t="s">
        <v>307</v>
      </c>
      <c r="B650" s="444"/>
      <c r="C650" s="79" t="e">
        <f t="shared" si="66"/>
        <v>#DIV/0!</v>
      </c>
      <c r="D650" s="206"/>
      <c r="E650" s="79" t="e">
        <f t="shared" si="67"/>
        <v>#DIV/0!</v>
      </c>
      <c r="F650" s="108"/>
      <c r="G650" s="79" t="e">
        <f t="shared" si="68"/>
        <v>#DIV/0!</v>
      </c>
    </row>
    <row r="651" spans="1:7" ht="15" x14ac:dyDescent="0.2">
      <c r="A651" s="111" t="s">
        <v>356</v>
      </c>
      <c r="B651" s="444"/>
      <c r="C651" s="79" t="e">
        <f t="shared" si="66"/>
        <v>#DIV/0!</v>
      </c>
      <c r="D651" s="206"/>
      <c r="E651" s="79" t="e">
        <f t="shared" si="67"/>
        <v>#DIV/0!</v>
      </c>
      <c r="F651" s="108"/>
      <c r="G651" s="79" t="e">
        <f t="shared" si="68"/>
        <v>#DIV/0!</v>
      </c>
    </row>
    <row r="652" spans="1:7" ht="15" x14ac:dyDescent="0.2">
      <c r="A652" s="432" t="s">
        <v>357</v>
      </c>
      <c r="B652" s="444"/>
      <c r="C652" s="79" t="e">
        <f t="shared" si="66"/>
        <v>#DIV/0!</v>
      </c>
      <c r="D652" s="206"/>
      <c r="E652" s="79" t="e">
        <f t="shared" si="67"/>
        <v>#DIV/0!</v>
      </c>
      <c r="F652" s="108"/>
      <c r="G652" s="79" t="e">
        <f t="shared" si="68"/>
        <v>#DIV/0!</v>
      </c>
    </row>
    <row r="653" spans="1:7" ht="15" x14ac:dyDescent="0.2">
      <c r="A653" s="432" t="s">
        <v>358</v>
      </c>
      <c r="B653" s="444"/>
      <c r="C653" s="79" t="e">
        <f t="shared" si="66"/>
        <v>#DIV/0!</v>
      </c>
      <c r="D653" s="206"/>
      <c r="E653" s="79" t="e">
        <f t="shared" si="67"/>
        <v>#DIV/0!</v>
      </c>
      <c r="F653" s="108"/>
      <c r="G653" s="79" t="e">
        <f t="shared" si="68"/>
        <v>#DIV/0!</v>
      </c>
    </row>
    <row r="654" spans="1:7" ht="15" x14ac:dyDescent="0.25">
      <c r="A654" s="245" t="s">
        <v>275</v>
      </c>
      <c r="B654" s="444"/>
      <c r="C654" s="79" t="e">
        <f t="shared" ref="C654:C677" si="69">B654/B$713*100</f>
        <v>#DIV/0!</v>
      </c>
      <c r="D654" s="206"/>
      <c r="E654" s="79" t="e">
        <f t="shared" ref="E654:E677" si="70">D654/D$713*100</f>
        <v>#DIV/0!</v>
      </c>
      <c r="F654" s="108"/>
      <c r="G654" s="79" t="e">
        <f t="shared" ref="G654:G677" si="71">F654/F$713*100</f>
        <v>#DIV/0!</v>
      </c>
    </row>
    <row r="655" spans="1:7" ht="15" x14ac:dyDescent="0.25">
      <c r="A655" s="245" t="s">
        <v>271</v>
      </c>
      <c r="B655" s="444"/>
      <c r="C655" s="79" t="e">
        <f t="shared" si="69"/>
        <v>#DIV/0!</v>
      </c>
      <c r="D655" s="206"/>
      <c r="E655" s="79" t="e">
        <f t="shared" si="70"/>
        <v>#DIV/0!</v>
      </c>
      <c r="F655" s="108"/>
      <c r="G655" s="79" t="e">
        <f t="shared" si="71"/>
        <v>#DIV/0!</v>
      </c>
    </row>
    <row r="656" spans="1:7" ht="15" x14ac:dyDescent="0.25">
      <c r="A656" s="245" t="s">
        <v>272</v>
      </c>
      <c r="B656" s="444"/>
      <c r="C656" s="79" t="e">
        <f t="shared" si="69"/>
        <v>#DIV/0!</v>
      </c>
      <c r="D656" s="206"/>
      <c r="E656" s="79" t="e">
        <f t="shared" si="70"/>
        <v>#DIV/0!</v>
      </c>
      <c r="F656" s="108"/>
      <c r="G656" s="79" t="e">
        <f t="shared" si="71"/>
        <v>#DIV/0!</v>
      </c>
    </row>
    <row r="657" spans="1:7" ht="15" x14ac:dyDescent="0.25">
      <c r="A657" s="295" t="s">
        <v>308</v>
      </c>
      <c r="B657" s="444"/>
      <c r="C657" s="79" t="e">
        <f t="shared" si="69"/>
        <v>#DIV/0!</v>
      </c>
      <c r="D657" s="206"/>
      <c r="E657" s="79" t="e">
        <f t="shared" si="70"/>
        <v>#DIV/0!</v>
      </c>
      <c r="F657" s="108"/>
      <c r="G657" s="79" t="e">
        <f t="shared" si="71"/>
        <v>#DIV/0!</v>
      </c>
    </row>
    <row r="658" spans="1:7" ht="15" x14ac:dyDescent="0.25">
      <c r="A658" s="245" t="s">
        <v>354</v>
      </c>
      <c r="B658" s="444"/>
      <c r="C658" s="79" t="e">
        <f t="shared" si="69"/>
        <v>#DIV/0!</v>
      </c>
      <c r="D658" s="206"/>
      <c r="E658" s="79" t="e">
        <f t="shared" si="70"/>
        <v>#DIV/0!</v>
      </c>
      <c r="F658" s="108"/>
      <c r="G658" s="79" t="e">
        <f t="shared" si="71"/>
        <v>#DIV/0!</v>
      </c>
    </row>
    <row r="659" spans="1:7" ht="15" x14ac:dyDescent="0.25">
      <c r="A659" s="454" t="s">
        <v>402</v>
      </c>
      <c r="B659" s="444"/>
      <c r="C659" s="79" t="e">
        <f t="shared" si="69"/>
        <v>#DIV/0!</v>
      </c>
      <c r="D659" s="206"/>
      <c r="E659" s="79" t="e">
        <f t="shared" si="70"/>
        <v>#DIV/0!</v>
      </c>
      <c r="F659" s="108"/>
      <c r="G659" s="79" t="e">
        <f t="shared" si="71"/>
        <v>#DIV/0!</v>
      </c>
    </row>
    <row r="660" spans="1:7" ht="15" x14ac:dyDescent="0.25">
      <c r="A660" s="454" t="s">
        <v>403</v>
      </c>
      <c r="B660" s="444"/>
      <c r="C660" s="79" t="e">
        <f t="shared" si="69"/>
        <v>#DIV/0!</v>
      </c>
      <c r="D660" s="206"/>
      <c r="E660" s="79" t="e">
        <f t="shared" si="70"/>
        <v>#DIV/0!</v>
      </c>
      <c r="F660" s="108"/>
      <c r="G660" s="79" t="e">
        <f t="shared" si="71"/>
        <v>#DIV/0!</v>
      </c>
    </row>
    <row r="661" spans="1:7" ht="15" x14ac:dyDescent="0.2">
      <c r="A661" s="111" t="s">
        <v>247</v>
      </c>
      <c r="B661" s="444"/>
      <c r="C661" s="79" t="e">
        <f t="shared" si="69"/>
        <v>#DIV/0!</v>
      </c>
      <c r="D661" s="206"/>
      <c r="E661" s="79" t="e">
        <f t="shared" si="70"/>
        <v>#DIV/0!</v>
      </c>
      <c r="F661" s="108"/>
      <c r="G661" s="79" t="e">
        <f t="shared" si="71"/>
        <v>#DIV/0!</v>
      </c>
    </row>
    <row r="662" spans="1:7" ht="15" x14ac:dyDescent="0.2">
      <c r="A662" s="111" t="s">
        <v>248</v>
      </c>
      <c r="B662" s="444"/>
      <c r="C662" s="79" t="e">
        <f t="shared" si="69"/>
        <v>#DIV/0!</v>
      </c>
      <c r="D662" s="206"/>
      <c r="E662" s="79" t="e">
        <f t="shared" si="70"/>
        <v>#DIV/0!</v>
      </c>
      <c r="F662" s="108"/>
      <c r="G662" s="79" t="e">
        <f t="shared" si="71"/>
        <v>#DIV/0!</v>
      </c>
    </row>
    <row r="663" spans="1:7" ht="15" x14ac:dyDescent="0.2">
      <c r="A663" s="111" t="s">
        <v>246</v>
      </c>
      <c r="B663" s="444"/>
      <c r="C663" s="79" t="e">
        <f t="shared" si="69"/>
        <v>#DIV/0!</v>
      </c>
      <c r="D663" s="206"/>
      <c r="E663" s="79" t="e">
        <f t="shared" si="70"/>
        <v>#DIV/0!</v>
      </c>
      <c r="F663" s="108"/>
      <c r="G663" s="79" t="e">
        <f t="shared" si="71"/>
        <v>#DIV/0!</v>
      </c>
    </row>
    <row r="664" spans="1:7" ht="15" x14ac:dyDescent="0.2">
      <c r="A664" s="111" t="s">
        <v>249</v>
      </c>
      <c r="B664" s="444"/>
      <c r="C664" s="79" t="e">
        <f t="shared" si="69"/>
        <v>#DIV/0!</v>
      </c>
      <c r="D664" s="206"/>
      <c r="E664" s="79" t="e">
        <f t="shared" si="70"/>
        <v>#DIV/0!</v>
      </c>
      <c r="F664" s="108"/>
      <c r="G664" s="79" t="e">
        <f t="shared" si="71"/>
        <v>#DIV/0!</v>
      </c>
    </row>
    <row r="665" spans="1:7" ht="15" x14ac:dyDescent="0.2">
      <c r="A665" s="111" t="s">
        <v>330</v>
      </c>
      <c r="B665" s="444"/>
      <c r="C665" s="79" t="e">
        <f t="shared" si="69"/>
        <v>#DIV/0!</v>
      </c>
      <c r="D665" s="206"/>
      <c r="E665" s="79" t="e">
        <f t="shared" si="70"/>
        <v>#DIV/0!</v>
      </c>
      <c r="F665" s="108"/>
      <c r="G665" s="79" t="e">
        <f t="shared" si="71"/>
        <v>#DIV/0!</v>
      </c>
    </row>
    <row r="666" spans="1:7" ht="15" x14ac:dyDescent="0.2">
      <c r="A666" s="111" t="s">
        <v>331</v>
      </c>
      <c r="B666" s="444"/>
      <c r="C666" s="79" t="e">
        <f t="shared" si="69"/>
        <v>#DIV/0!</v>
      </c>
      <c r="D666" s="206"/>
      <c r="E666" s="79" t="e">
        <f t="shared" si="70"/>
        <v>#DIV/0!</v>
      </c>
      <c r="F666" s="108"/>
      <c r="G666" s="79" t="e">
        <f t="shared" si="71"/>
        <v>#DIV/0!</v>
      </c>
    </row>
    <row r="667" spans="1:7" ht="15" x14ac:dyDescent="0.2">
      <c r="A667" s="111" t="s">
        <v>274</v>
      </c>
      <c r="B667" s="444"/>
      <c r="C667" s="79" t="e">
        <f t="shared" si="69"/>
        <v>#DIV/0!</v>
      </c>
      <c r="D667" s="206"/>
      <c r="E667" s="79" t="e">
        <f t="shared" si="70"/>
        <v>#DIV/0!</v>
      </c>
      <c r="F667" s="108"/>
      <c r="G667" s="79" t="e">
        <f t="shared" si="71"/>
        <v>#DIV/0!</v>
      </c>
    </row>
    <row r="668" spans="1:7" ht="15" x14ac:dyDescent="0.2">
      <c r="A668" s="111" t="s">
        <v>306</v>
      </c>
      <c r="B668" s="206"/>
      <c r="C668" s="79" t="e">
        <f t="shared" si="69"/>
        <v>#DIV/0!</v>
      </c>
      <c r="D668" s="206"/>
      <c r="E668" s="79" t="e">
        <f t="shared" si="70"/>
        <v>#DIV/0!</v>
      </c>
      <c r="F668" s="108"/>
      <c r="G668" s="79" t="e">
        <f t="shared" si="71"/>
        <v>#DIV/0!</v>
      </c>
    </row>
    <row r="669" spans="1:7" ht="15" x14ac:dyDescent="0.2">
      <c r="A669" s="111" t="s">
        <v>273</v>
      </c>
      <c r="B669" s="206"/>
      <c r="C669" s="79" t="e">
        <f t="shared" si="69"/>
        <v>#DIV/0!</v>
      </c>
      <c r="D669" s="206"/>
      <c r="E669" s="79" t="e">
        <f t="shared" si="70"/>
        <v>#DIV/0!</v>
      </c>
      <c r="F669" s="108"/>
      <c r="G669" s="79" t="e">
        <f t="shared" si="71"/>
        <v>#DIV/0!</v>
      </c>
    </row>
    <row r="670" spans="1:7" ht="15" x14ac:dyDescent="0.2">
      <c r="A670" s="296" t="s">
        <v>309</v>
      </c>
      <c r="B670" s="206"/>
      <c r="C670" s="79" t="e">
        <f t="shared" si="69"/>
        <v>#DIV/0!</v>
      </c>
      <c r="D670" s="206"/>
      <c r="E670" s="79" t="e">
        <f t="shared" si="70"/>
        <v>#DIV/0!</v>
      </c>
      <c r="F670" s="108"/>
      <c r="G670" s="79" t="e">
        <f t="shared" si="71"/>
        <v>#DIV/0!</v>
      </c>
    </row>
    <row r="671" spans="1:7" ht="15" x14ac:dyDescent="0.2">
      <c r="A671" s="296" t="s">
        <v>310</v>
      </c>
      <c r="B671" s="206"/>
      <c r="C671" s="79" t="e">
        <f t="shared" si="69"/>
        <v>#DIV/0!</v>
      </c>
      <c r="D671" s="206"/>
      <c r="E671" s="79" t="e">
        <f t="shared" si="70"/>
        <v>#DIV/0!</v>
      </c>
      <c r="F671" s="108"/>
      <c r="G671" s="79" t="e">
        <f t="shared" si="71"/>
        <v>#DIV/0!</v>
      </c>
    </row>
    <row r="672" spans="1:7" ht="15" x14ac:dyDescent="0.25">
      <c r="A672" s="454" t="s">
        <v>394</v>
      </c>
      <c r="B672" s="206"/>
      <c r="C672" s="79" t="e">
        <f t="shared" si="69"/>
        <v>#DIV/0!</v>
      </c>
      <c r="D672" s="206"/>
      <c r="E672" s="79" t="e">
        <f t="shared" si="70"/>
        <v>#DIV/0!</v>
      </c>
      <c r="F672" s="108"/>
      <c r="G672" s="79" t="e">
        <f t="shared" si="71"/>
        <v>#DIV/0!</v>
      </c>
    </row>
    <row r="673" spans="1:7" ht="15" x14ac:dyDescent="0.2">
      <c r="A673" s="111" t="s">
        <v>395</v>
      </c>
      <c r="B673" s="206"/>
      <c r="C673" s="79" t="e">
        <f t="shared" si="69"/>
        <v>#DIV/0!</v>
      </c>
      <c r="D673" s="206"/>
      <c r="E673" s="79" t="e">
        <f t="shared" si="70"/>
        <v>#DIV/0!</v>
      </c>
      <c r="F673" s="108"/>
      <c r="G673" s="79" t="e">
        <f t="shared" si="71"/>
        <v>#DIV/0!</v>
      </c>
    </row>
    <row r="674" spans="1:7" ht="15" x14ac:dyDescent="0.2">
      <c r="A674" s="111" t="s">
        <v>404</v>
      </c>
      <c r="B674" s="206"/>
      <c r="C674" s="79" t="e">
        <f t="shared" si="69"/>
        <v>#DIV/0!</v>
      </c>
      <c r="D674" s="206"/>
      <c r="E674" s="79" t="e">
        <f t="shared" si="70"/>
        <v>#DIV/0!</v>
      </c>
      <c r="F674" s="108"/>
      <c r="G674" s="79" t="e">
        <f t="shared" si="71"/>
        <v>#DIV/0!</v>
      </c>
    </row>
    <row r="675" spans="1:7" ht="15" x14ac:dyDescent="0.2">
      <c r="A675" s="112" t="s">
        <v>405</v>
      </c>
      <c r="B675" s="206"/>
      <c r="C675" s="79" t="e">
        <f t="shared" si="69"/>
        <v>#DIV/0!</v>
      </c>
      <c r="D675" s="206"/>
      <c r="E675" s="79" t="e">
        <f t="shared" si="70"/>
        <v>#DIV/0!</v>
      </c>
      <c r="F675" s="108"/>
      <c r="G675" s="79" t="e">
        <f t="shared" si="71"/>
        <v>#DIV/0!</v>
      </c>
    </row>
    <row r="676" spans="1:7" ht="15" x14ac:dyDescent="0.2">
      <c r="A676" s="112" t="s">
        <v>406</v>
      </c>
      <c r="B676" s="206"/>
      <c r="C676" s="79" t="e">
        <f t="shared" si="69"/>
        <v>#DIV/0!</v>
      </c>
      <c r="D676" s="206"/>
      <c r="E676" s="79" t="e">
        <f t="shared" si="70"/>
        <v>#DIV/0!</v>
      </c>
      <c r="F676" s="108"/>
      <c r="G676" s="79" t="e">
        <f t="shared" si="71"/>
        <v>#DIV/0!</v>
      </c>
    </row>
    <row r="677" spans="1:7" ht="15" x14ac:dyDescent="0.2">
      <c r="A677" s="296" t="s">
        <v>407</v>
      </c>
      <c r="B677" s="206"/>
      <c r="C677" s="79" t="e">
        <f t="shared" si="69"/>
        <v>#DIV/0!</v>
      </c>
      <c r="D677" s="206"/>
      <c r="E677" s="79" t="e">
        <f t="shared" si="70"/>
        <v>#DIV/0!</v>
      </c>
      <c r="F677" s="108"/>
      <c r="G677" s="79" t="e">
        <f t="shared" si="71"/>
        <v>#DIV/0!</v>
      </c>
    </row>
    <row r="678" spans="1:7" ht="15" x14ac:dyDescent="0.2">
      <c r="A678" s="296" t="s">
        <v>408</v>
      </c>
      <c r="B678" s="206"/>
      <c r="C678" s="79" t="e">
        <f t="shared" si="66"/>
        <v>#DIV/0!</v>
      </c>
      <c r="D678" s="206"/>
      <c r="E678" s="79" t="e">
        <f t="shared" si="67"/>
        <v>#DIV/0!</v>
      </c>
      <c r="F678" s="108"/>
      <c r="G678" s="79" t="e">
        <f t="shared" si="68"/>
        <v>#DIV/0!</v>
      </c>
    </row>
    <row r="679" spans="1:7" ht="15" x14ac:dyDescent="0.2">
      <c r="A679" s="112" t="s">
        <v>410</v>
      </c>
      <c r="B679" s="206"/>
      <c r="C679" s="79" t="e">
        <f t="shared" si="66"/>
        <v>#DIV/0!</v>
      </c>
      <c r="D679" s="206"/>
      <c r="E679" s="79" t="e">
        <f t="shared" si="67"/>
        <v>#DIV/0!</v>
      </c>
      <c r="F679" s="108"/>
      <c r="G679" s="79" t="e">
        <f t="shared" si="68"/>
        <v>#DIV/0!</v>
      </c>
    </row>
    <row r="680" spans="1:7" ht="15" x14ac:dyDescent="0.2">
      <c r="A680" s="112" t="s">
        <v>409</v>
      </c>
      <c r="B680" s="206"/>
      <c r="C680" s="79" t="e">
        <f t="shared" si="66"/>
        <v>#DIV/0!</v>
      </c>
      <c r="D680" s="206"/>
      <c r="E680" s="79" t="e">
        <f t="shared" si="67"/>
        <v>#DIV/0!</v>
      </c>
      <c r="F680" s="108"/>
      <c r="G680" s="79" t="e">
        <f t="shared" si="68"/>
        <v>#DIV/0!</v>
      </c>
    </row>
    <row r="681" spans="1:7" ht="15" x14ac:dyDescent="0.2">
      <c r="A681" s="111" t="s">
        <v>415</v>
      </c>
      <c r="B681" s="206"/>
      <c r="C681" s="79" t="e">
        <f t="shared" si="66"/>
        <v>#DIV/0!</v>
      </c>
      <c r="D681" s="206"/>
      <c r="E681" s="79" t="e">
        <f t="shared" si="67"/>
        <v>#DIV/0!</v>
      </c>
      <c r="F681" s="108"/>
      <c r="G681" s="79" t="e">
        <f t="shared" si="68"/>
        <v>#DIV/0!</v>
      </c>
    </row>
    <row r="682" spans="1:7" ht="15" x14ac:dyDescent="0.2">
      <c r="A682" s="111" t="s">
        <v>416</v>
      </c>
      <c r="B682" s="206"/>
      <c r="C682" s="79" t="e">
        <f t="shared" si="66"/>
        <v>#DIV/0!</v>
      </c>
      <c r="D682" s="206"/>
      <c r="E682" s="79" t="e">
        <f t="shared" si="67"/>
        <v>#DIV/0!</v>
      </c>
      <c r="F682" s="108"/>
      <c r="G682" s="79" t="e">
        <f t="shared" si="68"/>
        <v>#DIV/0!</v>
      </c>
    </row>
    <row r="683" spans="1:7" ht="15" x14ac:dyDescent="0.2">
      <c r="A683" s="111" t="s">
        <v>417</v>
      </c>
      <c r="B683" s="206"/>
      <c r="C683" s="79" t="e">
        <f t="shared" si="66"/>
        <v>#DIV/0!</v>
      </c>
      <c r="D683" s="206"/>
      <c r="E683" s="79" t="e">
        <f t="shared" si="67"/>
        <v>#DIV/0!</v>
      </c>
      <c r="F683" s="108"/>
      <c r="G683" s="79" t="e">
        <f t="shared" si="68"/>
        <v>#DIV/0!</v>
      </c>
    </row>
    <row r="684" spans="1:7" ht="15" x14ac:dyDescent="0.2">
      <c r="A684" s="297" t="s">
        <v>418</v>
      </c>
      <c r="B684" s="206"/>
      <c r="C684" s="79" t="e">
        <f t="shared" si="66"/>
        <v>#DIV/0!</v>
      </c>
      <c r="D684" s="206"/>
      <c r="E684" s="79" t="e">
        <f t="shared" si="67"/>
        <v>#DIV/0!</v>
      </c>
      <c r="F684" s="108"/>
      <c r="G684" s="79" t="e">
        <f t="shared" si="68"/>
        <v>#DIV/0!</v>
      </c>
    </row>
    <row r="685" spans="1:7" ht="15" x14ac:dyDescent="0.2">
      <c r="A685" s="296" t="s">
        <v>420</v>
      </c>
      <c r="B685" s="206"/>
      <c r="C685" s="79" t="e">
        <f t="shared" si="66"/>
        <v>#DIV/0!</v>
      </c>
      <c r="D685" s="206"/>
      <c r="E685" s="79" t="e">
        <f t="shared" si="67"/>
        <v>#DIV/0!</v>
      </c>
      <c r="F685" s="108"/>
      <c r="G685" s="79" t="e">
        <f t="shared" si="68"/>
        <v>#DIV/0!</v>
      </c>
    </row>
    <row r="686" spans="1:7" ht="15" x14ac:dyDescent="0.2">
      <c r="A686" s="111" t="s">
        <v>419</v>
      </c>
      <c r="B686" s="206"/>
      <c r="C686" s="79" t="e">
        <f t="shared" si="66"/>
        <v>#DIV/0!</v>
      </c>
      <c r="D686" s="206"/>
      <c r="E686" s="79" t="e">
        <f t="shared" si="67"/>
        <v>#DIV/0!</v>
      </c>
      <c r="F686" s="108"/>
      <c r="G686" s="79" t="e">
        <f t="shared" si="68"/>
        <v>#DIV/0!</v>
      </c>
    </row>
    <row r="687" spans="1:7" ht="15" x14ac:dyDescent="0.2">
      <c r="A687" s="111" t="s">
        <v>421</v>
      </c>
      <c r="B687" s="206"/>
      <c r="C687" s="79" t="e">
        <f t="shared" si="66"/>
        <v>#DIV/0!</v>
      </c>
      <c r="D687" s="206"/>
      <c r="E687" s="79" t="e">
        <f t="shared" si="67"/>
        <v>#DIV/0!</v>
      </c>
      <c r="F687" s="108"/>
      <c r="G687" s="79" t="e">
        <f t="shared" si="68"/>
        <v>#DIV/0!</v>
      </c>
    </row>
    <row r="688" spans="1:7" ht="15" x14ac:dyDescent="0.2">
      <c r="A688" s="431" t="s">
        <v>468</v>
      </c>
      <c r="B688" s="206"/>
      <c r="C688" s="79" t="e">
        <f t="shared" si="66"/>
        <v>#DIV/0!</v>
      </c>
      <c r="D688" s="206"/>
      <c r="E688" s="79" t="e">
        <f t="shared" si="67"/>
        <v>#DIV/0!</v>
      </c>
      <c r="F688" s="108"/>
      <c r="G688" s="79" t="e">
        <f t="shared" si="68"/>
        <v>#DIV/0!</v>
      </c>
    </row>
    <row r="689" spans="1:7" ht="15" x14ac:dyDescent="0.25">
      <c r="A689" s="245" t="s">
        <v>469</v>
      </c>
      <c r="B689" s="206"/>
      <c r="C689" s="79" t="e">
        <f t="shared" si="66"/>
        <v>#DIV/0!</v>
      </c>
      <c r="D689" s="206"/>
      <c r="E689" s="79" t="e">
        <f t="shared" si="67"/>
        <v>#DIV/0!</v>
      </c>
      <c r="F689" s="108"/>
      <c r="G689" s="79" t="e">
        <f t="shared" si="68"/>
        <v>#DIV/0!</v>
      </c>
    </row>
    <row r="690" spans="1:7" ht="15" x14ac:dyDescent="0.25">
      <c r="A690" s="245" t="s">
        <v>470</v>
      </c>
      <c r="B690" s="206"/>
      <c r="C690" s="79" t="e">
        <f t="shared" si="66"/>
        <v>#DIV/0!</v>
      </c>
      <c r="D690" s="206"/>
      <c r="E690" s="79" t="e">
        <f t="shared" si="67"/>
        <v>#DIV/0!</v>
      </c>
      <c r="F690" s="108"/>
      <c r="G690" s="79" t="e">
        <f t="shared" si="68"/>
        <v>#DIV/0!</v>
      </c>
    </row>
    <row r="691" spans="1:7" ht="15" x14ac:dyDescent="0.25">
      <c r="A691" s="295" t="s">
        <v>359</v>
      </c>
      <c r="B691" s="206"/>
      <c r="C691" s="79" t="e">
        <f t="shared" si="66"/>
        <v>#DIV/0!</v>
      </c>
      <c r="D691" s="206"/>
      <c r="E691" s="79" t="e">
        <f t="shared" si="67"/>
        <v>#DIV/0!</v>
      </c>
      <c r="F691" s="108"/>
      <c r="G691" s="79" t="e">
        <f t="shared" si="68"/>
        <v>#DIV/0!</v>
      </c>
    </row>
    <row r="692" spans="1:7" ht="15" x14ac:dyDescent="0.25">
      <c r="A692" s="454" t="s">
        <v>411</v>
      </c>
      <c r="B692" s="206"/>
      <c r="C692" s="79" t="e">
        <f t="shared" si="66"/>
        <v>#DIV/0!</v>
      </c>
      <c r="D692" s="206"/>
      <c r="E692" s="79" t="e">
        <f t="shared" si="67"/>
        <v>#DIV/0!</v>
      </c>
      <c r="F692" s="108"/>
      <c r="G692" s="79" t="e">
        <f t="shared" si="68"/>
        <v>#DIV/0!</v>
      </c>
    </row>
    <row r="693" spans="1:7" ht="15" x14ac:dyDescent="0.2">
      <c r="A693" s="111" t="s">
        <v>412</v>
      </c>
      <c r="B693" s="206"/>
      <c r="C693" s="79" t="e">
        <f t="shared" si="66"/>
        <v>#DIV/0!</v>
      </c>
      <c r="D693" s="206"/>
      <c r="E693" s="79" t="e">
        <f t="shared" si="67"/>
        <v>#DIV/0!</v>
      </c>
      <c r="F693" s="108"/>
      <c r="G693" s="79" t="e">
        <f t="shared" si="68"/>
        <v>#DIV/0!</v>
      </c>
    </row>
    <row r="694" spans="1:7" ht="15" x14ac:dyDescent="0.2">
      <c r="A694" s="111" t="s">
        <v>265</v>
      </c>
      <c r="B694" s="206"/>
      <c r="C694" s="79" t="e">
        <f t="shared" si="66"/>
        <v>#DIV/0!</v>
      </c>
      <c r="D694" s="206"/>
      <c r="E694" s="79" t="e">
        <f t="shared" si="67"/>
        <v>#DIV/0!</v>
      </c>
      <c r="F694" s="108"/>
      <c r="G694" s="79" t="e">
        <f t="shared" si="68"/>
        <v>#DIV/0!</v>
      </c>
    </row>
    <row r="695" spans="1:7" ht="15" x14ac:dyDescent="0.2">
      <c r="A695" s="111" t="s">
        <v>266</v>
      </c>
      <c r="B695" s="206"/>
      <c r="C695" s="79" t="e">
        <f t="shared" si="66"/>
        <v>#DIV/0!</v>
      </c>
      <c r="D695" s="206"/>
      <c r="E695" s="79" t="e">
        <f t="shared" si="67"/>
        <v>#DIV/0!</v>
      </c>
      <c r="F695" s="108"/>
      <c r="G695" s="79" t="e">
        <f t="shared" si="68"/>
        <v>#DIV/0!</v>
      </c>
    </row>
    <row r="696" spans="1:7" ht="15" x14ac:dyDescent="0.2">
      <c r="A696" s="297" t="s">
        <v>311</v>
      </c>
      <c r="B696" s="206"/>
      <c r="C696" s="79" t="e">
        <f t="shared" si="66"/>
        <v>#DIV/0!</v>
      </c>
      <c r="D696" s="206"/>
      <c r="E696" s="79" t="e">
        <f t="shared" si="67"/>
        <v>#DIV/0!</v>
      </c>
      <c r="F696" s="108"/>
      <c r="G696" s="79" t="e">
        <f t="shared" si="68"/>
        <v>#DIV/0!</v>
      </c>
    </row>
    <row r="697" spans="1:7" ht="15" x14ac:dyDescent="0.2">
      <c r="A697" s="111" t="s">
        <v>267</v>
      </c>
      <c r="B697" s="207"/>
      <c r="C697" s="79" t="e">
        <f t="shared" si="66"/>
        <v>#DIV/0!</v>
      </c>
      <c r="D697" s="206"/>
      <c r="E697" s="79" t="e">
        <f t="shared" si="67"/>
        <v>#DIV/0!</v>
      </c>
      <c r="F697" s="108"/>
      <c r="G697" s="79" t="e">
        <f t="shared" si="68"/>
        <v>#DIV/0!</v>
      </c>
    </row>
    <row r="698" spans="1:7" ht="15" x14ac:dyDescent="0.2">
      <c r="A698" s="111" t="s">
        <v>268</v>
      </c>
      <c r="B698" s="108"/>
      <c r="C698" s="79" t="e">
        <f t="shared" si="66"/>
        <v>#DIV/0!</v>
      </c>
      <c r="D698" s="206"/>
      <c r="E698" s="79" t="e">
        <f t="shared" si="67"/>
        <v>#DIV/0!</v>
      </c>
      <c r="F698" s="108"/>
      <c r="G698" s="79" t="e">
        <f t="shared" si="68"/>
        <v>#DIV/0!</v>
      </c>
    </row>
    <row r="699" spans="1:7" ht="15" x14ac:dyDescent="0.2">
      <c r="A699" s="111" t="s">
        <v>269</v>
      </c>
      <c r="B699" s="108"/>
      <c r="C699" s="79" t="e">
        <f t="shared" si="66"/>
        <v>#DIV/0!</v>
      </c>
      <c r="D699" s="206"/>
      <c r="E699" s="79" t="e">
        <f t="shared" si="67"/>
        <v>#DIV/0!</v>
      </c>
      <c r="F699" s="108"/>
      <c r="G699" s="79" t="e">
        <f t="shared" si="68"/>
        <v>#DIV/0!</v>
      </c>
    </row>
    <row r="700" spans="1:7" ht="15" x14ac:dyDescent="0.2">
      <c r="A700" s="111" t="s">
        <v>296</v>
      </c>
      <c r="B700" s="108"/>
      <c r="C700" s="79" t="e">
        <f t="shared" si="66"/>
        <v>#DIV/0!</v>
      </c>
      <c r="D700" s="206"/>
      <c r="E700" s="79" t="e">
        <f t="shared" si="67"/>
        <v>#DIV/0!</v>
      </c>
      <c r="F700" s="108"/>
      <c r="G700" s="79" t="e">
        <f t="shared" si="68"/>
        <v>#DIV/0!</v>
      </c>
    </row>
    <row r="701" spans="1:7" ht="15" x14ac:dyDescent="0.25">
      <c r="A701" s="454" t="s">
        <v>413</v>
      </c>
      <c r="B701" s="108"/>
      <c r="C701" s="79" t="e">
        <f t="shared" si="66"/>
        <v>#DIV/0!</v>
      </c>
      <c r="D701" s="206"/>
      <c r="E701" s="79" t="e">
        <f t="shared" si="67"/>
        <v>#DIV/0!</v>
      </c>
      <c r="F701" s="108"/>
      <c r="G701" s="79" t="e">
        <f t="shared" si="68"/>
        <v>#DIV/0!</v>
      </c>
    </row>
    <row r="702" spans="1:7" ht="15" x14ac:dyDescent="0.2">
      <c r="A702" s="111" t="s">
        <v>414</v>
      </c>
      <c r="B702" s="108"/>
      <c r="C702" s="79" t="e">
        <f t="shared" si="66"/>
        <v>#DIV/0!</v>
      </c>
      <c r="D702" s="206"/>
      <c r="E702" s="79" t="e">
        <f t="shared" si="67"/>
        <v>#DIV/0!</v>
      </c>
      <c r="F702" s="108"/>
      <c r="G702" s="79" t="e">
        <f t="shared" si="68"/>
        <v>#DIV/0!</v>
      </c>
    </row>
    <row r="703" spans="1:7" ht="14.25" x14ac:dyDescent="0.2">
      <c r="A703" s="111" t="s">
        <v>327</v>
      </c>
      <c r="B703" s="108"/>
      <c r="C703" s="79" t="e">
        <f t="shared" si="66"/>
        <v>#DIV/0!</v>
      </c>
      <c r="D703" s="206"/>
      <c r="E703" s="79" t="e">
        <f t="shared" si="67"/>
        <v>#DIV/0!</v>
      </c>
      <c r="F703" s="108"/>
      <c r="G703" s="79" t="e">
        <f t="shared" si="68"/>
        <v>#DIV/0!</v>
      </c>
    </row>
    <row r="704" spans="1:7" ht="14.25" x14ac:dyDescent="0.2">
      <c r="A704" s="111" t="s">
        <v>328</v>
      </c>
      <c r="B704" s="108"/>
      <c r="C704" s="79" t="e">
        <f t="shared" si="66"/>
        <v>#DIV/0!</v>
      </c>
      <c r="D704" s="206"/>
      <c r="E704" s="79" t="e">
        <f t="shared" si="67"/>
        <v>#DIV/0!</v>
      </c>
      <c r="F704" s="108"/>
      <c r="G704" s="79" t="e">
        <f t="shared" si="68"/>
        <v>#DIV/0!</v>
      </c>
    </row>
    <row r="705" spans="1:7" ht="14.25" x14ac:dyDescent="0.2">
      <c r="A705" s="111" t="s">
        <v>259</v>
      </c>
      <c r="B705" s="108"/>
      <c r="C705" s="79" t="e">
        <f t="shared" si="66"/>
        <v>#DIV/0!</v>
      </c>
      <c r="D705" s="206"/>
      <c r="E705" s="79" t="e">
        <f t="shared" si="67"/>
        <v>#DIV/0!</v>
      </c>
      <c r="F705" s="108"/>
      <c r="G705" s="79" t="e">
        <f t="shared" si="68"/>
        <v>#DIV/0!</v>
      </c>
    </row>
    <row r="706" spans="1:7" ht="14.25" x14ac:dyDescent="0.2">
      <c r="A706" s="111" t="s">
        <v>260</v>
      </c>
      <c r="B706" s="108"/>
      <c r="C706" s="79" t="e">
        <f t="shared" si="66"/>
        <v>#DIV/0!</v>
      </c>
      <c r="D706" s="206"/>
      <c r="E706" s="79" t="e">
        <f t="shared" si="67"/>
        <v>#DIV/0!</v>
      </c>
      <c r="F706" s="108"/>
      <c r="G706" s="79" t="e">
        <f t="shared" si="68"/>
        <v>#DIV/0!</v>
      </c>
    </row>
    <row r="707" spans="1:7" ht="14.25" x14ac:dyDescent="0.2">
      <c r="A707" s="111" t="s">
        <v>261</v>
      </c>
      <c r="B707" s="108"/>
      <c r="C707" s="79" t="e">
        <f t="shared" si="66"/>
        <v>#DIV/0!</v>
      </c>
      <c r="D707" s="206"/>
      <c r="E707" s="79" t="e">
        <f t="shared" si="67"/>
        <v>#DIV/0!</v>
      </c>
      <c r="F707" s="108"/>
      <c r="G707" s="79" t="e">
        <f t="shared" si="68"/>
        <v>#DIV/0!</v>
      </c>
    </row>
    <row r="708" spans="1:7" ht="14.25" x14ac:dyDescent="0.2">
      <c r="A708" s="111" t="s">
        <v>262</v>
      </c>
      <c r="B708" s="108"/>
      <c r="C708" s="79" t="e">
        <f t="shared" si="66"/>
        <v>#DIV/0!</v>
      </c>
      <c r="D708" s="206"/>
      <c r="E708" s="79" t="e">
        <f t="shared" si="67"/>
        <v>#DIV/0!</v>
      </c>
      <c r="F708" s="108"/>
      <c r="G708" s="79" t="e">
        <f t="shared" si="68"/>
        <v>#DIV/0!</v>
      </c>
    </row>
    <row r="709" spans="1:7" ht="14.25" x14ac:dyDescent="0.2">
      <c r="A709" s="111" t="s">
        <v>263</v>
      </c>
      <c r="B709" s="108"/>
      <c r="C709" s="79" t="e">
        <f t="shared" si="66"/>
        <v>#DIV/0!</v>
      </c>
      <c r="D709" s="206"/>
      <c r="E709" s="79" t="e">
        <f t="shared" si="67"/>
        <v>#DIV/0!</v>
      </c>
      <c r="F709" s="108"/>
      <c r="G709" s="79" t="e">
        <f t="shared" si="68"/>
        <v>#DIV/0!</v>
      </c>
    </row>
    <row r="710" spans="1:7" ht="14.25" x14ac:dyDescent="0.2">
      <c r="A710" s="111" t="s">
        <v>332</v>
      </c>
      <c r="B710" s="108"/>
      <c r="C710" s="79" t="e">
        <f t="shared" si="66"/>
        <v>#DIV/0!</v>
      </c>
      <c r="D710" s="206"/>
      <c r="E710" s="79" t="e">
        <f t="shared" si="67"/>
        <v>#DIV/0!</v>
      </c>
      <c r="F710" s="108"/>
      <c r="G710" s="79" t="e">
        <f t="shared" si="68"/>
        <v>#DIV/0!</v>
      </c>
    </row>
    <row r="711" spans="1:7" ht="14.25" x14ac:dyDescent="0.2">
      <c r="A711" s="111" t="s">
        <v>329</v>
      </c>
      <c r="B711" s="108"/>
      <c r="C711" s="79" t="e">
        <f t="shared" si="66"/>
        <v>#DIV/0!</v>
      </c>
      <c r="D711" s="206"/>
      <c r="E711" s="79" t="e">
        <f t="shared" si="67"/>
        <v>#DIV/0!</v>
      </c>
      <c r="F711" s="108"/>
      <c r="G711" s="79" t="e">
        <f t="shared" si="68"/>
        <v>#DIV/0!</v>
      </c>
    </row>
    <row r="712" spans="1:7" ht="15" thickBot="1" x14ac:dyDescent="0.25">
      <c r="A712" s="299" t="s">
        <v>461</v>
      </c>
      <c r="B712" s="298"/>
      <c r="C712" s="79" t="e">
        <f t="shared" si="66"/>
        <v>#DIV/0!</v>
      </c>
      <c r="D712" s="206"/>
      <c r="E712" s="79" t="e">
        <f t="shared" si="67"/>
        <v>#DIV/0!</v>
      </c>
      <c r="F712" s="108"/>
      <c r="G712" s="79" t="e">
        <f t="shared" si="68"/>
        <v>#DIV/0!</v>
      </c>
    </row>
    <row r="713" spans="1:7" ht="16.5" thickBot="1" x14ac:dyDescent="0.3">
      <c r="A713" s="622" t="s">
        <v>283</v>
      </c>
      <c r="B713" s="623">
        <f>SUM(B648:B712)</f>
        <v>0</v>
      </c>
      <c r="C713" s="641"/>
      <c r="D713" s="623">
        <f>SUM(D648:D712)</f>
        <v>0</v>
      </c>
      <c r="E713" s="643"/>
      <c r="F713" s="623">
        <f>SUM(F648:F712)</f>
        <v>0</v>
      </c>
      <c r="G713" s="644"/>
    </row>
    <row r="714" spans="1:7" ht="16.5" thickBot="1" x14ac:dyDescent="0.3">
      <c r="A714" s="306" t="s">
        <v>282</v>
      </c>
      <c r="B714" s="307">
        <f>SUM('Plan2 - UTI'!D187:D190)</f>
        <v>0</v>
      </c>
      <c r="D714" s="308">
        <f>'Plan2 - UTI'!D191</f>
        <v>0</v>
      </c>
      <c r="E714" s="26"/>
      <c r="F714" s="307">
        <f>'Plan2 - UTI'!D192</f>
        <v>0</v>
      </c>
    </row>
    <row r="715" spans="1:7" ht="15" thickBot="1" x14ac:dyDescent="0.25">
      <c r="B715" s="27"/>
      <c r="C715" s="26"/>
      <c r="D715" s="27"/>
      <c r="E715" s="26"/>
      <c r="F715" s="27"/>
      <c r="G715" s="26"/>
    </row>
    <row r="716" spans="1:7" ht="16.5" thickBot="1" x14ac:dyDescent="0.3">
      <c r="A716" s="597" t="s">
        <v>48</v>
      </c>
      <c r="B716" s="598" t="s">
        <v>79</v>
      </c>
      <c r="C716" s="599"/>
      <c r="D716" s="600" t="s">
        <v>88</v>
      </c>
      <c r="E716" s="601"/>
      <c r="F716" s="598" t="s">
        <v>189</v>
      </c>
      <c r="G716" s="608"/>
    </row>
    <row r="717" spans="1:7" ht="45.75" thickBot="1" x14ac:dyDescent="0.25">
      <c r="A717" s="114" t="s">
        <v>235</v>
      </c>
      <c r="B717" s="115" t="s">
        <v>281</v>
      </c>
      <c r="C717" s="254" t="s">
        <v>237</v>
      </c>
      <c r="D717" s="115" t="s">
        <v>281</v>
      </c>
      <c r="E717" s="254" t="s">
        <v>237</v>
      </c>
      <c r="F717" s="115" t="s">
        <v>281</v>
      </c>
      <c r="G717" s="254" t="s">
        <v>237</v>
      </c>
    </row>
    <row r="718" spans="1:7" ht="15" x14ac:dyDescent="0.2">
      <c r="A718" s="111" t="s">
        <v>258</v>
      </c>
      <c r="B718" s="205"/>
      <c r="C718" s="79" t="e">
        <f t="shared" ref="C718:C782" si="72">B718/B$783*100</f>
        <v>#DIV/0!</v>
      </c>
      <c r="D718" s="206"/>
      <c r="E718" s="79" t="e">
        <f t="shared" ref="E718:E782" si="73">D718/D$783*100</f>
        <v>#DIV/0!</v>
      </c>
      <c r="F718" s="108"/>
      <c r="G718" s="79" t="e">
        <f t="shared" ref="G718:G782" si="74">F718/F$783*100</f>
        <v>#DIV/0!</v>
      </c>
    </row>
    <row r="719" spans="1:7" ht="15" x14ac:dyDescent="0.2">
      <c r="A719" s="111" t="s">
        <v>297</v>
      </c>
      <c r="B719" s="444"/>
      <c r="C719" s="79" t="e">
        <f t="shared" si="72"/>
        <v>#DIV/0!</v>
      </c>
      <c r="D719" s="206"/>
      <c r="E719" s="79" t="e">
        <f t="shared" si="73"/>
        <v>#DIV/0!</v>
      </c>
      <c r="F719" s="108"/>
      <c r="G719" s="79" t="e">
        <f t="shared" si="74"/>
        <v>#DIV/0!</v>
      </c>
    </row>
    <row r="720" spans="1:7" ht="15" x14ac:dyDescent="0.2">
      <c r="A720" s="297" t="s">
        <v>307</v>
      </c>
      <c r="B720" s="444"/>
      <c r="C720" s="79" t="e">
        <f t="shared" si="72"/>
        <v>#DIV/0!</v>
      </c>
      <c r="D720" s="206"/>
      <c r="E720" s="79" t="e">
        <f t="shared" si="73"/>
        <v>#DIV/0!</v>
      </c>
      <c r="F720" s="108"/>
      <c r="G720" s="79" t="e">
        <f t="shared" si="74"/>
        <v>#DIV/0!</v>
      </c>
    </row>
    <row r="721" spans="1:7" ht="15" x14ac:dyDescent="0.2">
      <c r="A721" s="111" t="s">
        <v>356</v>
      </c>
      <c r="B721" s="444"/>
      <c r="C721" s="79" t="e">
        <f t="shared" si="72"/>
        <v>#DIV/0!</v>
      </c>
      <c r="D721" s="206"/>
      <c r="E721" s="79" t="e">
        <f t="shared" si="73"/>
        <v>#DIV/0!</v>
      </c>
      <c r="F721" s="108"/>
      <c r="G721" s="79" t="e">
        <f t="shared" si="74"/>
        <v>#DIV/0!</v>
      </c>
    </row>
    <row r="722" spans="1:7" ht="15" x14ac:dyDescent="0.2">
      <c r="A722" s="432" t="s">
        <v>357</v>
      </c>
      <c r="B722" s="444"/>
      <c r="C722" s="79" t="e">
        <f t="shared" si="72"/>
        <v>#DIV/0!</v>
      </c>
      <c r="D722" s="206"/>
      <c r="E722" s="79" t="e">
        <f t="shared" si="73"/>
        <v>#DIV/0!</v>
      </c>
      <c r="F722" s="108"/>
      <c r="G722" s="79" t="e">
        <f t="shared" si="74"/>
        <v>#DIV/0!</v>
      </c>
    </row>
    <row r="723" spans="1:7" ht="15" x14ac:dyDescent="0.2">
      <c r="A723" s="432" t="s">
        <v>358</v>
      </c>
      <c r="B723" s="444"/>
      <c r="C723" s="79" t="e">
        <f t="shared" si="72"/>
        <v>#DIV/0!</v>
      </c>
      <c r="D723" s="206"/>
      <c r="E723" s="79" t="e">
        <f t="shared" si="73"/>
        <v>#DIV/0!</v>
      </c>
      <c r="F723" s="108"/>
      <c r="G723" s="79" t="e">
        <f t="shared" si="74"/>
        <v>#DIV/0!</v>
      </c>
    </row>
    <row r="724" spans="1:7" ht="15" x14ac:dyDescent="0.25">
      <c r="A724" s="245" t="s">
        <v>275</v>
      </c>
      <c r="B724" s="444"/>
      <c r="C724" s="79" t="e">
        <f t="shared" ref="C724:C742" si="75">B724/B$783*100</f>
        <v>#DIV/0!</v>
      </c>
      <c r="D724" s="206"/>
      <c r="E724" s="79" t="e">
        <f t="shared" ref="E724:E742" si="76">D724/D$783*100</f>
        <v>#DIV/0!</v>
      </c>
      <c r="F724" s="108"/>
      <c r="G724" s="79" t="e">
        <f t="shared" ref="G724:G742" si="77">F724/F$783*100</f>
        <v>#DIV/0!</v>
      </c>
    </row>
    <row r="725" spans="1:7" ht="15" x14ac:dyDescent="0.25">
      <c r="A725" s="245" t="s">
        <v>271</v>
      </c>
      <c r="B725" s="444"/>
      <c r="C725" s="79" t="e">
        <f t="shared" si="75"/>
        <v>#DIV/0!</v>
      </c>
      <c r="D725" s="206"/>
      <c r="E725" s="79" t="e">
        <f t="shared" si="76"/>
        <v>#DIV/0!</v>
      </c>
      <c r="F725" s="108"/>
      <c r="G725" s="79" t="e">
        <f t="shared" si="77"/>
        <v>#DIV/0!</v>
      </c>
    </row>
    <row r="726" spans="1:7" ht="15" x14ac:dyDescent="0.25">
      <c r="A726" s="245" t="s">
        <v>272</v>
      </c>
      <c r="B726" s="444"/>
      <c r="C726" s="79" t="e">
        <f t="shared" si="75"/>
        <v>#DIV/0!</v>
      </c>
      <c r="D726" s="206"/>
      <c r="E726" s="79" t="e">
        <f t="shared" si="76"/>
        <v>#DIV/0!</v>
      </c>
      <c r="F726" s="108"/>
      <c r="G726" s="79" t="e">
        <f t="shared" si="77"/>
        <v>#DIV/0!</v>
      </c>
    </row>
    <row r="727" spans="1:7" ht="15" x14ac:dyDescent="0.25">
      <c r="A727" s="295" t="s">
        <v>308</v>
      </c>
      <c r="B727" s="444"/>
      <c r="C727" s="79" t="e">
        <f t="shared" si="75"/>
        <v>#DIV/0!</v>
      </c>
      <c r="D727" s="206"/>
      <c r="E727" s="79" t="e">
        <f t="shared" si="76"/>
        <v>#DIV/0!</v>
      </c>
      <c r="F727" s="108"/>
      <c r="G727" s="79" t="e">
        <f t="shared" si="77"/>
        <v>#DIV/0!</v>
      </c>
    </row>
    <row r="728" spans="1:7" ht="15" x14ac:dyDescent="0.25">
      <c r="A728" s="245" t="s">
        <v>354</v>
      </c>
      <c r="B728" s="444"/>
      <c r="C728" s="79" t="e">
        <f t="shared" si="75"/>
        <v>#DIV/0!</v>
      </c>
      <c r="D728" s="206"/>
      <c r="E728" s="79" t="e">
        <f t="shared" si="76"/>
        <v>#DIV/0!</v>
      </c>
      <c r="F728" s="108"/>
      <c r="G728" s="79" t="e">
        <f t="shared" si="77"/>
        <v>#DIV/0!</v>
      </c>
    </row>
    <row r="729" spans="1:7" ht="15" x14ac:dyDescent="0.25">
      <c r="A729" s="454" t="s">
        <v>402</v>
      </c>
      <c r="B729" s="444"/>
      <c r="C729" s="79" t="e">
        <f t="shared" si="75"/>
        <v>#DIV/0!</v>
      </c>
      <c r="D729" s="206"/>
      <c r="E729" s="79" t="e">
        <f t="shared" si="76"/>
        <v>#DIV/0!</v>
      </c>
      <c r="F729" s="108"/>
      <c r="G729" s="79" t="e">
        <f t="shared" si="77"/>
        <v>#DIV/0!</v>
      </c>
    </row>
    <row r="730" spans="1:7" ht="15" x14ac:dyDescent="0.25">
      <c r="A730" s="454" t="s">
        <v>403</v>
      </c>
      <c r="B730" s="444"/>
      <c r="C730" s="79" t="e">
        <f t="shared" si="75"/>
        <v>#DIV/0!</v>
      </c>
      <c r="D730" s="206"/>
      <c r="E730" s="79" t="e">
        <f t="shared" si="76"/>
        <v>#DIV/0!</v>
      </c>
      <c r="F730" s="108"/>
      <c r="G730" s="79" t="e">
        <f t="shared" si="77"/>
        <v>#DIV/0!</v>
      </c>
    </row>
    <row r="731" spans="1:7" ht="15" x14ac:dyDescent="0.2">
      <c r="A731" s="111" t="s">
        <v>247</v>
      </c>
      <c r="B731" s="444"/>
      <c r="C731" s="79" t="e">
        <f t="shared" si="75"/>
        <v>#DIV/0!</v>
      </c>
      <c r="D731" s="206"/>
      <c r="E731" s="79" t="e">
        <f t="shared" si="76"/>
        <v>#DIV/0!</v>
      </c>
      <c r="F731" s="108"/>
      <c r="G731" s="79" t="e">
        <f t="shared" si="77"/>
        <v>#DIV/0!</v>
      </c>
    </row>
    <row r="732" spans="1:7" ht="15" x14ac:dyDescent="0.2">
      <c r="A732" s="111" t="s">
        <v>248</v>
      </c>
      <c r="B732" s="444"/>
      <c r="C732" s="79" t="e">
        <f t="shared" si="75"/>
        <v>#DIV/0!</v>
      </c>
      <c r="D732" s="206"/>
      <c r="E732" s="79" t="e">
        <f t="shared" si="76"/>
        <v>#DIV/0!</v>
      </c>
      <c r="F732" s="108"/>
      <c r="G732" s="79" t="e">
        <f t="shared" si="77"/>
        <v>#DIV/0!</v>
      </c>
    </row>
    <row r="733" spans="1:7" ht="15" x14ac:dyDescent="0.2">
      <c r="A733" s="111" t="s">
        <v>246</v>
      </c>
      <c r="B733" s="444"/>
      <c r="C733" s="79" t="e">
        <f t="shared" si="75"/>
        <v>#DIV/0!</v>
      </c>
      <c r="D733" s="206"/>
      <c r="E733" s="79" t="e">
        <f t="shared" si="76"/>
        <v>#DIV/0!</v>
      </c>
      <c r="F733" s="108"/>
      <c r="G733" s="79" t="e">
        <f t="shared" si="77"/>
        <v>#DIV/0!</v>
      </c>
    </row>
    <row r="734" spans="1:7" ht="15" x14ac:dyDescent="0.2">
      <c r="A734" s="111" t="s">
        <v>249</v>
      </c>
      <c r="B734" s="444"/>
      <c r="C734" s="79" t="e">
        <f t="shared" si="75"/>
        <v>#DIV/0!</v>
      </c>
      <c r="D734" s="206"/>
      <c r="E734" s="79" t="e">
        <f t="shared" si="76"/>
        <v>#DIV/0!</v>
      </c>
      <c r="F734" s="108"/>
      <c r="G734" s="79" t="e">
        <f t="shared" si="77"/>
        <v>#DIV/0!</v>
      </c>
    </row>
    <row r="735" spans="1:7" ht="15" x14ac:dyDescent="0.2">
      <c r="A735" s="111" t="s">
        <v>330</v>
      </c>
      <c r="B735" s="444"/>
      <c r="C735" s="79" t="e">
        <f t="shared" si="75"/>
        <v>#DIV/0!</v>
      </c>
      <c r="D735" s="206"/>
      <c r="E735" s="79" t="e">
        <f t="shared" si="76"/>
        <v>#DIV/0!</v>
      </c>
      <c r="F735" s="108"/>
      <c r="G735" s="79" t="e">
        <f t="shared" si="77"/>
        <v>#DIV/0!</v>
      </c>
    </row>
    <row r="736" spans="1:7" ht="15" x14ac:dyDescent="0.2">
      <c r="A736" s="111" t="s">
        <v>331</v>
      </c>
      <c r="B736" s="444"/>
      <c r="C736" s="79" t="e">
        <f t="shared" si="75"/>
        <v>#DIV/0!</v>
      </c>
      <c r="D736" s="206"/>
      <c r="E736" s="79" t="e">
        <f t="shared" si="76"/>
        <v>#DIV/0!</v>
      </c>
      <c r="F736" s="108"/>
      <c r="G736" s="79" t="e">
        <f t="shared" si="77"/>
        <v>#DIV/0!</v>
      </c>
    </row>
    <row r="737" spans="1:7" ht="15" x14ac:dyDescent="0.2">
      <c r="A737" s="111" t="s">
        <v>274</v>
      </c>
      <c r="B737" s="444"/>
      <c r="C737" s="79" t="e">
        <f t="shared" si="75"/>
        <v>#DIV/0!</v>
      </c>
      <c r="D737" s="206"/>
      <c r="E737" s="79" t="e">
        <f t="shared" si="76"/>
        <v>#DIV/0!</v>
      </c>
      <c r="F737" s="108"/>
      <c r="G737" s="79" t="e">
        <f t="shared" si="77"/>
        <v>#DIV/0!</v>
      </c>
    </row>
    <row r="738" spans="1:7" ht="15" x14ac:dyDescent="0.2">
      <c r="A738" s="111" t="s">
        <v>306</v>
      </c>
      <c r="B738" s="206"/>
      <c r="C738" s="79" t="e">
        <f t="shared" si="75"/>
        <v>#DIV/0!</v>
      </c>
      <c r="D738" s="206"/>
      <c r="E738" s="79" t="e">
        <f t="shared" si="76"/>
        <v>#DIV/0!</v>
      </c>
      <c r="F738" s="108"/>
      <c r="G738" s="79" t="e">
        <f t="shared" si="77"/>
        <v>#DIV/0!</v>
      </c>
    </row>
    <row r="739" spans="1:7" ht="15" x14ac:dyDescent="0.2">
      <c r="A739" s="111" t="s">
        <v>273</v>
      </c>
      <c r="B739" s="206"/>
      <c r="C739" s="79" t="e">
        <f t="shared" si="75"/>
        <v>#DIV/0!</v>
      </c>
      <c r="D739" s="206"/>
      <c r="E739" s="79" t="e">
        <f t="shared" si="76"/>
        <v>#DIV/0!</v>
      </c>
      <c r="F739" s="108"/>
      <c r="G739" s="79" t="e">
        <f t="shared" si="77"/>
        <v>#DIV/0!</v>
      </c>
    </row>
    <row r="740" spans="1:7" ht="15" x14ac:dyDescent="0.2">
      <c r="A740" s="296" t="s">
        <v>309</v>
      </c>
      <c r="B740" s="206"/>
      <c r="C740" s="79" t="e">
        <f t="shared" si="75"/>
        <v>#DIV/0!</v>
      </c>
      <c r="D740" s="206"/>
      <c r="E740" s="79" t="e">
        <f t="shared" si="76"/>
        <v>#DIV/0!</v>
      </c>
      <c r="F740" s="108"/>
      <c r="G740" s="79" t="e">
        <f t="shared" si="77"/>
        <v>#DIV/0!</v>
      </c>
    </row>
    <row r="741" spans="1:7" ht="15" x14ac:dyDescent="0.2">
      <c r="A741" s="296" t="s">
        <v>310</v>
      </c>
      <c r="B741" s="206"/>
      <c r="C741" s="79" t="e">
        <f t="shared" si="75"/>
        <v>#DIV/0!</v>
      </c>
      <c r="D741" s="206"/>
      <c r="E741" s="79" t="e">
        <f t="shared" si="76"/>
        <v>#DIV/0!</v>
      </c>
      <c r="F741" s="108"/>
      <c r="G741" s="79" t="e">
        <f t="shared" si="77"/>
        <v>#DIV/0!</v>
      </c>
    </row>
    <row r="742" spans="1:7" ht="15" x14ac:dyDescent="0.25">
      <c r="A742" s="454" t="s">
        <v>394</v>
      </c>
      <c r="B742" s="206"/>
      <c r="C742" s="79" t="e">
        <f t="shared" si="75"/>
        <v>#DIV/0!</v>
      </c>
      <c r="D742" s="206"/>
      <c r="E742" s="79" t="e">
        <f t="shared" si="76"/>
        <v>#DIV/0!</v>
      </c>
      <c r="F742" s="108"/>
      <c r="G742" s="79" t="e">
        <f t="shared" si="77"/>
        <v>#DIV/0!</v>
      </c>
    </row>
    <row r="743" spans="1:7" ht="15" x14ac:dyDescent="0.2">
      <c r="A743" s="111" t="s">
        <v>395</v>
      </c>
      <c r="B743" s="206"/>
      <c r="C743" s="79" t="e">
        <f t="shared" si="72"/>
        <v>#DIV/0!</v>
      </c>
      <c r="D743" s="206"/>
      <c r="E743" s="79" t="e">
        <f t="shared" si="73"/>
        <v>#DIV/0!</v>
      </c>
      <c r="F743" s="108"/>
      <c r="G743" s="79" t="e">
        <f t="shared" si="74"/>
        <v>#DIV/0!</v>
      </c>
    </row>
    <row r="744" spans="1:7" ht="15" x14ac:dyDescent="0.2">
      <c r="A744" s="111" t="s">
        <v>404</v>
      </c>
      <c r="B744" s="206"/>
      <c r="C744" s="79" t="e">
        <f t="shared" si="72"/>
        <v>#DIV/0!</v>
      </c>
      <c r="D744" s="206"/>
      <c r="E744" s="79" t="e">
        <f t="shared" si="73"/>
        <v>#DIV/0!</v>
      </c>
      <c r="F744" s="108"/>
      <c r="G744" s="79" t="e">
        <f t="shared" si="74"/>
        <v>#DIV/0!</v>
      </c>
    </row>
    <row r="745" spans="1:7" ht="15" x14ac:dyDescent="0.2">
      <c r="A745" s="112" t="s">
        <v>405</v>
      </c>
      <c r="B745" s="206"/>
      <c r="C745" s="79" t="e">
        <f t="shared" si="72"/>
        <v>#DIV/0!</v>
      </c>
      <c r="D745" s="206"/>
      <c r="E745" s="79" t="e">
        <f t="shared" si="73"/>
        <v>#DIV/0!</v>
      </c>
      <c r="F745" s="108"/>
      <c r="G745" s="79" t="e">
        <f t="shared" si="74"/>
        <v>#DIV/0!</v>
      </c>
    </row>
    <row r="746" spans="1:7" ht="15" x14ac:dyDescent="0.2">
      <c r="A746" s="112" t="s">
        <v>406</v>
      </c>
      <c r="B746" s="206"/>
      <c r="C746" s="79" t="e">
        <f t="shared" si="72"/>
        <v>#DIV/0!</v>
      </c>
      <c r="D746" s="206"/>
      <c r="E746" s="79" t="e">
        <f t="shared" si="73"/>
        <v>#DIV/0!</v>
      </c>
      <c r="F746" s="108"/>
      <c r="G746" s="79" t="e">
        <f t="shared" si="74"/>
        <v>#DIV/0!</v>
      </c>
    </row>
    <row r="747" spans="1:7" ht="15" x14ac:dyDescent="0.2">
      <c r="A747" s="296" t="s">
        <v>407</v>
      </c>
      <c r="B747" s="206"/>
      <c r="C747" s="79" t="e">
        <f t="shared" si="72"/>
        <v>#DIV/0!</v>
      </c>
      <c r="D747" s="206"/>
      <c r="E747" s="79" t="e">
        <f t="shared" si="73"/>
        <v>#DIV/0!</v>
      </c>
      <c r="F747" s="108"/>
      <c r="G747" s="79" t="e">
        <f t="shared" si="74"/>
        <v>#DIV/0!</v>
      </c>
    </row>
    <row r="748" spans="1:7" ht="15" x14ac:dyDescent="0.2">
      <c r="A748" s="296" t="s">
        <v>408</v>
      </c>
      <c r="B748" s="206"/>
      <c r="C748" s="79" t="e">
        <f t="shared" si="72"/>
        <v>#DIV/0!</v>
      </c>
      <c r="D748" s="206"/>
      <c r="E748" s="79" t="e">
        <f t="shared" si="73"/>
        <v>#DIV/0!</v>
      </c>
      <c r="F748" s="108"/>
      <c r="G748" s="79" t="e">
        <f t="shared" si="74"/>
        <v>#DIV/0!</v>
      </c>
    </row>
    <row r="749" spans="1:7" ht="15" x14ac:dyDescent="0.2">
      <c r="A749" s="112" t="s">
        <v>410</v>
      </c>
      <c r="B749" s="206"/>
      <c r="C749" s="79" t="e">
        <f t="shared" si="72"/>
        <v>#DIV/0!</v>
      </c>
      <c r="D749" s="206"/>
      <c r="E749" s="79" t="e">
        <f t="shared" si="73"/>
        <v>#DIV/0!</v>
      </c>
      <c r="F749" s="108"/>
      <c r="G749" s="79" t="e">
        <f t="shared" si="74"/>
        <v>#DIV/0!</v>
      </c>
    </row>
    <row r="750" spans="1:7" ht="15" x14ac:dyDescent="0.2">
      <c r="A750" s="112" t="s">
        <v>409</v>
      </c>
      <c r="B750" s="206"/>
      <c r="C750" s="79" t="e">
        <f t="shared" si="72"/>
        <v>#DIV/0!</v>
      </c>
      <c r="D750" s="206"/>
      <c r="E750" s="79" t="e">
        <f t="shared" si="73"/>
        <v>#DIV/0!</v>
      </c>
      <c r="F750" s="108"/>
      <c r="G750" s="79" t="e">
        <f t="shared" si="74"/>
        <v>#DIV/0!</v>
      </c>
    </row>
    <row r="751" spans="1:7" ht="15" x14ac:dyDescent="0.2">
      <c r="A751" s="111" t="s">
        <v>415</v>
      </c>
      <c r="B751" s="206"/>
      <c r="C751" s="79" t="e">
        <f t="shared" si="72"/>
        <v>#DIV/0!</v>
      </c>
      <c r="D751" s="206"/>
      <c r="E751" s="79" t="e">
        <f t="shared" si="73"/>
        <v>#DIV/0!</v>
      </c>
      <c r="F751" s="108"/>
      <c r="G751" s="79" t="e">
        <f t="shared" si="74"/>
        <v>#DIV/0!</v>
      </c>
    </row>
    <row r="752" spans="1:7" ht="15" x14ac:dyDescent="0.2">
      <c r="A752" s="111" t="s">
        <v>416</v>
      </c>
      <c r="B752" s="206"/>
      <c r="C752" s="79" t="e">
        <f t="shared" si="72"/>
        <v>#DIV/0!</v>
      </c>
      <c r="D752" s="206"/>
      <c r="E752" s="79" t="e">
        <f t="shared" si="73"/>
        <v>#DIV/0!</v>
      </c>
      <c r="F752" s="108"/>
      <c r="G752" s="79" t="e">
        <f t="shared" si="74"/>
        <v>#DIV/0!</v>
      </c>
    </row>
    <row r="753" spans="1:7" ht="15" x14ac:dyDescent="0.2">
      <c r="A753" s="111" t="s">
        <v>417</v>
      </c>
      <c r="B753" s="206"/>
      <c r="C753" s="79" t="e">
        <f t="shared" si="72"/>
        <v>#DIV/0!</v>
      </c>
      <c r="D753" s="206"/>
      <c r="E753" s="79" t="e">
        <f t="shared" si="73"/>
        <v>#DIV/0!</v>
      </c>
      <c r="F753" s="108"/>
      <c r="G753" s="79" t="e">
        <f t="shared" si="74"/>
        <v>#DIV/0!</v>
      </c>
    </row>
    <row r="754" spans="1:7" ht="15" x14ac:dyDescent="0.2">
      <c r="A754" s="297" t="s">
        <v>418</v>
      </c>
      <c r="B754" s="206"/>
      <c r="C754" s="79" t="e">
        <f t="shared" si="72"/>
        <v>#DIV/0!</v>
      </c>
      <c r="D754" s="206"/>
      <c r="E754" s="79" t="e">
        <f t="shared" si="73"/>
        <v>#DIV/0!</v>
      </c>
      <c r="F754" s="108"/>
      <c r="G754" s="79" t="e">
        <f t="shared" si="74"/>
        <v>#DIV/0!</v>
      </c>
    </row>
    <row r="755" spans="1:7" ht="15" x14ac:dyDescent="0.2">
      <c r="A755" s="296" t="s">
        <v>420</v>
      </c>
      <c r="B755" s="206"/>
      <c r="C755" s="79" t="e">
        <f t="shared" si="72"/>
        <v>#DIV/0!</v>
      </c>
      <c r="D755" s="206"/>
      <c r="E755" s="79" t="e">
        <f t="shared" si="73"/>
        <v>#DIV/0!</v>
      </c>
      <c r="F755" s="108"/>
      <c r="G755" s="79" t="e">
        <f t="shared" si="74"/>
        <v>#DIV/0!</v>
      </c>
    </row>
    <row r="756" spans="1:7" ht="15" x14ac:dyDescent="0.2">
      <c r="A756" s="111" t="s">
        <v>419</v>
      </c>
      <c r="B756" s="206"/>
      <c r="C756" s="79" t="e">
        <f t="shared" si="72"/>
        <v>#DIV/0!</v>
      </c>
      <c r="D756" s="206"/>
      <c r="E756" s="79" t="e">
        <f t="shared" si="73"/>
        <v>#DIV/0!</v>
      </c>
      <c r="F756" s="108"/>
      <c r="G756" s="79" t="e">
        <f t="shared" si="74"/>
        <v>#DIV/0!</v>
      </c>
    </row>
    <row r="757" spans="1:7" ht="15" x14ac:dyDescent="0.2">
      <c r="A757" s="111" t="s">
        <v>421</v>
      </c>
      <c r="B757" s="206"/>
      <c r="C757" s="79" t="e">
        <f t="shared" si="72"/>
        <v>#DIV/0!</v>
      </c>
      <c r="D757" s="206"/>
      <c r="E757" s="79" t="e">
        <f t="shared" si="73"/>
        <v>#DIV/0!</v>
      </c>
      <c r="F757" s="108"/>
      <c r="G757" s="79" t="e">
        <f t="shared" si="74"/>
        <v>#DIV/0!</v>
      </c>
    </row>
    <row r="758" spans="1:7" ht="15" x14ac:dyDescent="0.2">
      <c r="A758" s="431" t="s">
        <v>468</v>
      </c>
      <c r="B758" s="206"/>
      <c r="C758" s="79" t="e">
        <f t="shared" si="72"/>
        <v>#DIV/0!</v>
      </c>
      <c r="D758" s="206"/>
      <c r="E758" s="79" t="e">
        <f t="shared" si="73"/>
        <v>#DIV/0!</v>
      </c>
      <c r="F758" s="108"/>
      <c r="G758" s="79" t="e">
        <f t="shared" si="74"/>
        <v>#DIV/0!</v>
      </c>
    </row>
    <row r="759" spans="1:7" ht="15" x14ac:dyDescent="0.25">
      <c r="A759" s="245" t="s">
        <v>469</v>
      </c>
      <c r="B759" s="206"/>
      <c r="C759" s="79" t="e">
        <f t="shared" si="72"/>
        <v>#DIV/0!</v>
      </c>
      <c r="D759" s="206"/>
      <c r="E759" s="79" t="e">
        <f t="shared" si="73"/>
        <v>#DIV/0!</v>
      </c>
      <c r="F759" s="108"/>
      <c r="G759" s="79" t="e">
        <f t="shared" si="74"/>
        <v>#DIV/0!</v>
      </c>
    </row>
    <row r="760" spans="1:7" ht="15" x14ac:dyDescent="0.25">
      <c r="A760" s="245" t="s">
        <v>470</v>
      </c>
      <c r="B760" s="206"/>
      <c r="C760" s="79" t="e">
        <f t="shared" si="72"/>
        <v>#DIV/0!</v>
      </c>
      <c r="D760" s="206"/>
      <c r="E760" s="79" t="e">
        <f t="shared" si="73"/>
        <v>#DIV/0!</v>
      </c>
      <c r="F760" s="108"/>
      <c r="G760" s="79" t="e">
        <f t="shared" si="74"/>
        <v>#DIV/0!</v>
      </c>
    </row>
    <row r="761" spans="1:7" ht="15" x14ac:dyDescent="0.25">
      <c r="A761" s="295" t="s">
        <v>359</v>
      </c>
      <c r="B761" s="206"/>
      <c r="C761" s="79" t="e">
        <f t="shared" si="72"/>
        <v>#DIV/0!</v>
      </c>
      <c r="D761" s="206"/>
      <c r="E761" s="79" t="e">
        <f t="shared" si="73"/>
        <v>#DIV/0!</v>
      </c>
      <c r="F761" s="108"/>
      <c r="G761" s="79" t="e">
        <f t="shared" si="74"/>
        <v>#DIV/0!</v>
      </c>
    </row>
    <row r="762" spans="1:7" ht="15" x14ac:dyDescent="0.25">
      <c r="A762" s="454" t="s">
        <v>411</v>
      </c>
      <c r="B762" s="206"/>
      <c r="C762" s="79" t="e">
        <f t="shared" si="72"/>
        <v>#DIV/0!</v>
      </c>
      <c r="D762" s="206"/>
      <c r="E762" s="79" t="e">
        <f t="shared" si="73"/>
        <v>#DIV/0!</v>
      </c>
      <c r="F762" s="108"/>
      <c r="G762" s="79" t="e">
        <f t="shared" si="74"/>
        <v>#DIV/0!</v>
      </c>
    </row>
    <row r="763" spans="1:7" ht="15" x14ac:dyDescent="0.2">
      <c r="A763" s="111" t="s">
        <v>412</v>
      </c>
      <c r="B763" s="206"/>
      <c r="C763" s="79" t="e">
        <f t="shared" si="72"/>
        <v>#DIV/0!</v>
      </c>
      <c r="D763" s="206"/>
      <c r="E763" s="79" t="e">
        <f t="shared" si="73"/>
        <v>#DIV/0!</v>
      </c>
      <c r="F763" s="108"/>
      <c r="G763" s="79" t="e">
        <f t="shared" si="74"/>
        <v>#DIV/0!</v>
      </c>
    </row>
    <row r="764" spans="1:7" ht="15" x14ac:dyDescent="0.2">
      <c r="A764" s="111" t="s">
        <v>265</v>
      </c>
      <c r="B764" s="206"/>
      <c r="C764" s="79" t="e">
        <f t="shared" si="72"/>
        <v>#DIV/0!</v>
      </c>
      <c r="D764" s="206"/>
      <c r="E764" s="79" t="e">
        <f t="shared" si="73"/>
        <v>#DIV/0!</v>
      </c>
      <c r="F764" s="108"/>
      <c r="G764" s="79" t="e">
        <f t="shared" si="74"/>
        <v>#DIV/0!</v>
      </c>
    </row>
    <row r="765" spans="1:7" ht="15" x14ac:dyDescent="0.2">
      <c r="A765" s="111" t="s">
        <v>266</v>
      </c>
      <c r="B765" s="206"/>
      <c r="C765" s="79" t="e">
        <f t="shared" si="72"/>
        <v>#DIV/0!</v>
      </c>
      <c r="D765" s="206"/>
      <c r="E765" s="79" t="e">
        <f t="shared" si="73"/>
        <v>#DIV/0!</v>
      </c>
      <c r="F765" s="108"/>
      <c r="G765" s="79" t="e">
        <f t="shared" si="74"/>
        <v>#DIV/0!</v>
      </c>
    </row>
    <row r="766" spans="1:7" ht="15" x14ac:dyDescent="0.2">
      <c r="A766" s="297" t="s">
        <v>311</v>
      </c>
      <c r="B766" s="206"/>
      <c r="C766" s="79" t="e">
        <f t="shared" si="72"/>
        <v>#DIV/0!</v>
      </c>
      <c r="D766" s="206"/>
      <c r="E766" s="79" t="e">
        <f t="shared" si="73"/>
        <v>#DIV/0!</v>
      </c>
      <c r="F766" s="108"/>
      <c r="G766" s="79" t="e">
        <f t="shared" si="74"/>
        <v>#DIV/0!</v>
      </c>
    </row>
    <row r="767" spans="1:7" ht="15" x14ac:dyDescent="0.2">
      <c r="A767" s="111" t="s">
        <v>267</v>
      </c>
      <c r="B767" s="207"/>
      <c r="C767" s="79" t="e">
        <f t="shared" si="72"/>
        <v>#DIV/0!</v>
      </c>
      <c r="D767" s="206"/>
      <c r="E767" s="79" t="e">
        <f t="shared" si="73"/>
        <v>#DIV/0!</v>
      </c>
      <c r="F767" s="108"/>
      <c r="G767" s="79" t="e">
        <f t="shared" si="74"/>
        <v>#DIV/0!</v>
      </c>
    </row>
    <row r="768" spans="1:7" ht="15" x14ac:dyDescent="0.2">
      <c r="A768" s="111" t="s">
        <v>268</v>
      </c>
      <c r="B768" s="108"/>
      <c r="C768" s="79" t="e">
        <f t="shared" si="72"/>
        <v>#DIV/0!</v>
      </c>
      <c r="D768" s="206"/>
      <c r="E768" s="79" t="e">
        <f t="shared" si="73"/>
        <v>#DIV/0!</v>
      </c>
      <c r="F768" s="108"/>
      <c r="G768" s="79" t="e">
        <f t="shared" si="74"/>
        <v>#DIV/0!</v>
      </c>
    </row>
    <row r="769" spans="1:7" ht="15" x14ac:dyDescent="0.2">
      <c r="A769" s="111" t="s">
        <v>269</v>
      </c>
      <c r="B769" s="108"/>
      <c r="C769" s="79" t="e">
        <f t="shared" si="72"/>
        <v>#DIV/0!</v>
      </c>
      <c r="D769" s="206"/>
      <c r="E769" s="79" t="e">
        <f t="shared" si="73"/>
        <v>#DIV/0!</v>
      </c>
      <c r="F769" s="108"/>
      <c r="G769" s="79" t="e">
        <f t="shared" si="74"/>
        <v>#DIV/0!</v>
      </c>
    </row>
    <row r="770" spans="1:7" ht="15" x14ac:dyDescent="0.2">
      <c r="A770" s="111" t="s">
        <v>296</v>
      </c>
      <c r="B770" s="108"/>
      <c r="C770" s="79" t="e">
        <f t="shared" si="72"/>
        <v>#DIV/0!</v>
      </c>
      <c r="D770" s="206"/>
      <c r="E770" s="79" t="e">
        <f t="shared" si="73"/>
        <v>#DIV/0!</v>
      </c>
      <c r="F770" s="108"/>
      <c r="G770" s="79" t="e">
        <f t="shared" si="74"/>
        <v>#DIV/0!</v>
      </c>
    </row>
    <row r="771" spans="1:7" ht="15" x14ac:dyDescent="0.25">
      <c r="A771" s="454" t="s">
        <v>413</v>
      </c>
      <c r="B771" s="108"/>
      <c r="C771" s="79" t="e">
        <f t="shared" si="72"/>
        <v>#DIV/0!</v>
      </c>
      <c r="D771" s="206"/>
      <c r="E771" s="79" t="e">
        <f t="shared" si="73"/>
        <v>#DIV/0!</v>
      </c>
      <c r="F771" s="108"/>
      <c r="G771" s="79" t="e">
        <f t="shared" si="74"/>
        <v>#DIV/0!</v>
      </c>
    </row>
    <row r="772" spans="1:7" ht="15" x14ac:dyDescent="0.2">
      <c r="A772" s="111" t="s">
        <v>414</v>
      </c>
      <c r="B772" s="108"/>
      <c r="C772" s="79" t="e">
        <f t="shared" si="72"/>
        <v>#DIV/0!</v>
      </c>
      <c r="D772" s="206"/>
      <c r="E772" s="79" t="e">
        <f t="shared" si="73"/>
        <v>#DIV/0!</v>
      </c>
      <c r="F772" s="108"/>
      <c r="G772" s="79" t="e">
        <f t="shared" si="74"/>
        <v>#DIV/0!</v>
      </c>
    </row>
    <row r="773" spans="1:7" ht="14.25" x14ac:dyDescent="0.2">
      <c r="A773" s="111" t="s">
        <v>327</v>
      </c>
      <c r="B773" s="108"/>
      <c r="C773" s="79" t="e">
        <f t="shared" si="72"/>
        <v>#DIV/0!</v>
      </c>
      <c r="D773" s="206"/>
      <c r="E773" s="79" t="e">
        <f t="shared" si="73"/>
        <v>#DIV/0!</v>
      </c>
      <c r="F773" s="108"/>
      <c r="G773" s="79" t="e">
        <f t="shared" si="74"/>
        <v>#DIV/0!</v>
      </c>
    </row>
    <row r="774" spans="1:7" ht="14.25" x14ac:dyDescent="0.2">
      <c r="A774" s="111" t="s">
        <v>328</v>
      </c>
      <c r="B774" s="108"/>
      <c r="C774" s="79" t="e">
        <f t="shared" si="72"/>
        <v>#DIV/0!</v>
      </c>
      <c r="D774" s="206"/>
      <c r="E774" s="79" t="e">
        <f t="shared" si="73"/>
        <v>#DIV/0!</v>
      </c>
      <c r="F774" s="108"/>
      <c r="G774" s="79" t="e">
        <f t="shared" si="74"/>
        <v>#DIV/0!</v>
      </c>
    </row>
    <row r="775" spans="1:7" ht="14.25" x14ac:dyDescent="0.2">
      <c r="A775" s="111" t="s">
        <v>259</v>
      </c>
      <c r="B775" s="108"/>
      <c r="C775" s="79" t="e">
        <f t="shared" si="72"/>
        <v>#DIV/0!</v>
      </c>
      <c r="D775" s="206"/>
      <c r="E775" s="79" t="e">
        <f t="shared" si="73"/>
        <v>#DIV/0!</v>
      </c>
      <c r="F775" s="108"/>
      <c r="G775" s="79" t="e">
        <f t="shared" si="74"/>
        <v>#DIV/0!</v>
      </c>
    </row>
    <row r="776" spans="1:7" ht="14.25" x14ac:dyDescent="0.2">
      <c r="A776" s="111" t="s">
        <v>260</v>
      </c>
      <c r="B776" s="108"/>
      <c r="C776" s="79" t="e">
        <f t="shared" si="72"/>
        <v>#DIV/0!</v>
      </c>
      <c r="D776" s="206"/>
      <c r="E776" s="79" t="e">
        <f t="shared" si="73"/>
        <v>#DIV/0!</v>
      </c>
      <c r="F776" s="108"/>
      <c r="G776" s="79" t="e">
        <f t="shared" si="74"/>
        <v>#DIV/0!</v>
      </c>
    </row>
    <row r="777" spans="1:7" ht="14.25" x14ac:dyDescent="0.2">
      <c r="A777" s="111" t="s">
        <v>261</v>
      </c>
      <c r="B777" s="108"/>
      <c r="C777" s="79" t="e">
        <f t="shared" si="72"/>
        <v>#DIV/0!</v>
      </c>
      <c r="D777" s="206"/>
      <c r="E777" s="79" t="e">
        <f t="shared" si="73"/>
        <v>#DIV/0!</v>
      </c>
      <c r="F777" s="108"/>
      <c r="G777" s="79" t="e">
        <f t="shared" si="74"/>
        <v>#DIV/0!</v>
      </c>
    </row>
    <row r="778" spans="1:7" ht="14.25" x14ac:dyDescent="0.2">
      <c r="A778" s="111" t="s">
        <v>262</v>
      </c>
      <c r="B778" s="108"/>
      <c r="C778" s="79" t="e">
        <f t="shared" si="72"/>
        <v>#DIV/0!</v>
      </c>
      <c r="D778" s="206"/>
      <c r="E778" s="79" t="e">
        <f t="shared" si="73"/>
        <v>#DIV/0!</v>
      </c>
      <c r="F778" s="108"/>
      <c r="G778" s="79" t="e">
        <f t="shared" si="74"/>
        <v>#DIV/0!</v>
      </c>
    </row>
    <row r="779" spans="1:7" ht="14.25" x14ac:dyDescent="0.2">
      <c r="A779" s="111" t="s">
        <v>263</v>
      </c>
      <c r="B779" s="108"/>
      <c r="C779" s="79" t="e">
        <f t="shared" si="72"/>
        <v>#DIV/0!</v>
      </c>
      <c r="D779" s="206"/>
      <c r="E779" s="79" t="e">
        <f t="shared" si="73"/>
        <v>#DIV/0!</v>
      </c>
      <c r="F779" s="108"/>
      <c r="G779" s="79" t="e">
        <f t="shared" si="74"/>
        <v>#DIV/0!</v>
      </c>
    </row>
    <row r="780" spans="1:7" ht="14.25" x14ac:dyDescent="0.2">
      <c r="A780" s="111" t="s">
        <v>332</v>
      </c>
      <c r="B780" s="108"/>
      <c r="C780" s="79" t="e">
        <f t="shared" si="72"/>
        <v>#DIV/0!</v>
      </c>
      <c r="D780" s="206"/>
      <c r="E780" s="79" t="e">
        <f t="shared" si="73"/>
        <v>#DIV/0!</v>
      </c>
      <c r="F780" s="108"/>
      <c r="G780" s="79" t="e">
        <f t="shared" si="74"/>
        <v>#DIV/0!</v>
      </c>
    </row>
    <row r="781" spans="1:7" ht="14.25" x14ac:dyDescent="0.2">
      <c r="A781" s="111" t="s">
        <v>329</v>
      </c>
      <c r="B781" s="108"/>
      <c r="C781" s="79" t="e">
        <f t="shared" si="72"/>
        <v>#DIV/0!</v>
      </c>
      <c r="D781" s="206"/>
      <c r="E781" s="79" t="e">
        <f t="shared" si="73"/>
        <v>#DIV/0!</v>
      </c>
      <c r="F781" s="108"/>
      <c r="G781" s="79" t="e">
        <f t="shared" si="74"/>
        <v>#DIV/0!</v>
      </c>
    </row>
    <row r="782" spans="1:7" ht="15" thickBot="1" x14ac:dyDescent="0.25">
      <c r="A782" s="299" t="s">
        <v>461</v>
      </c>
      <c r="B782" s="298"/>
      <c r="C782" s="79" t="e">
        <f t="shared" si="72"/>
        <v>#DIV/0!</v>
      </c>
      <c r="D782" s="206"/>
      <c r="E782" s="79" t="e">
        <f t="shared" si="73"/>
        <v>#DIV/0!</v>
      </c>
      <c r="F782" s="108"/>
      <c r="G782" s="79" t="e">
        <f t="shared" si="74"/>
        <v>#DIV/0!</v>
      </c>
    </row>
    <row r="783" spans="1:7" ht="16.5" thickBot="1" x14ac:dyDescent="0.3">
      <c r="A783" s="622" t="s">
        <v>283</v>
      </c>
      <c r="B783" s="623">
        <f>SUM(B718:B782)</f>
        <v>0</v>
      </c>
      <c r="C783" s="641"/>
      <c r="D783" s="623">
        <f>SUM(D718:D782)</f>
        <v>0</v>
      </c>
      <c r="E783" s="643"/>
      <c r="F783" s="623">
        <f>SUM(F718:F782)</f>
        <v>0</v>
      </c>
      <c r="G783" s="644"/>
    </row>
    <row r="784" spans="1:7" ht="16.5" thickBot="1" x14ac:dyDescent="0.3">
      <c r="A784" s="306" t="s">
        <v>282</v>
      </c>
      <c r="B784" s="307">
        <f>SUM('Plan2 - UTI'!D204:D207)</f>
        <v>0</v>
      </c>
      <c r="D784" s="308">
        <f>'Plan2 - UTI'!D208</f>
        <v>0</v>
      </c>
      <c r="E784" s="26"/>
      <c r="F784" s="307">
        <f>'Plan2 - UTI'!D209</f>
        <v>0</v>
      </c>
    </row>
    <row r="785" spans="1:7" ht="15" thickBot="1" x14ac:dyDescent="0.25">
      <c r="B785" s="27"/>
      <c r="C785" s="26"/>
      <c r="D785" s="27"/>
      <c r="E785" s="26"/>
      <c r="F785" s="27"/>
      <c r="G785" s="26"/>
    </row>
    <row r="786" spans="1:7" ht="16.5" thickBot="1" x14ac:dyDescent="0.3">
      <c r="A786" s="597" t="s">
        <v>188</v>
      </c>
      <c r="B786" s="598" t="s">
        <v>79</v>
      </c>
      <c r="C786" s="599"/>
      <c r="D786" s="600" t="s">
        <v>88</v>
      </c>
      <c r="E786" s="601"/>
      <c r="F786" s="598" t="s">
        <v>189</v>
      </c>
      <c r="G786" s="608"/>
    </row>
    <row r="787" spans="1:7" ht="45.75" thickBot="1" x14ac:dyDescent="0.25">
      <c r="A787" s="114" t="s">
        <v>235</v>
      </c>
      <c r="B787" s="115" t="s">
        <v>281</v>
      </c>
      <c r="C787" s="254" t="s">
        <v>237</v>
      </c>
      <c r="D787" s="115" t="s">
        <v>281</v>
      </c>
      <c r="E787" s="254" t="s">
        <v>237</v>
      </c>
      <c r="F787" s="115" t="s">
        <v>281</v>
      </c>
      <c r="G787" s="254" t="s">
        <v>237</v>
      </c>
    </row>
    <row r="788" spans="1:7" ht="15" x14ac:dyDescent="0.2">
      <c r="A788" s="111" t="s">
        <v>258</v>
      </c>
      <c r="B788" s="205"/>
      <c r="C788" s="79" t="e">
        <f>B788/B$853*100</f>
        <v>#DIV/0!</v>
      </c>
      <c r="D788" s="206"/>
      <c r="E788" s="79" t="e">
        <f>D788/D$853*100</f>
        <v>#DIV/0!</v>
      </c>
      <c r="F788" s="108"/>
      <c r="G788" s="79" t="e">
        <f>F788/F$853*100</f>
        <v>#DIV/0!</v>
      </c>
    </row>
    <row r="789" spans="1:7" ht="15" x14ac:dyDescent="0.2">
      <c r="A789" s="111" t="s">
        <v>297</v>
      </c>
      <c r="B789" s="444"/>
      <c r="C789" s="79" t="e">
        <f t="shared" ref="C789:C852" si="78">B789/B$853*100</f>
        <v>#DIV/0!</v>
      </c>
      <c r="D789" s="206"/>
      <c r="E789" s="79" t="e">
        <f t="shared" ref="E789:E852" si="79">D789/D$853*100</f>
        <v>#DIV/0!</v>
      </c>
      <c r="F789" s="108"/>
      <c r="G789" s="79" t="e">
        <f t="shared" ref="G789:G852" si="80">F789/F$853*100</f>
        <v>#DIV/0!</v>
      </c>
    </row>
    <row r="790" spans="1:7" ht="15" x14ac:dyDescent="0.2">
      <c r="A790" s="297" t="s">
        <v>307</v>
      </c>
      <c r="B790" s="444"/>
      <c r="C790" s="79" t="e">
        <f t="shared" si="78"/>
        <v>#DIV/0!</v>
      </c>
      <c r="D790" s="206"/>
      <c r="E790" s="79" t="e">
        <f t="shared" si="79"/>
        <v>#DIV/0!</v>
      </c>
      <c r="F790" s="108"/>
      <c r="G790" s="79" t="e">
        <f t="shared" si="80"/>
        <v>#DIV/0!</v>
      </c>
    </row>
    <row r="791" spans="1:7" ht="15" x14ac:dyDescent="0.2">
      <c r="A791" s="111" t="s">
        <v>356</v>
      </c>
      <c r="B791" s="444"/>
      <c r="C791" s="79" t="e">
        <f t="shared" si="78"/>
        <v>#DIV/0!</v>
      </c>
      <c r="D791" s="206"/>
      <c r="E791" s="79" t="e">
        <f t="shared" si="79"/>
        <v>#DIV/0!</v>
      </c>
      <c r="F791" s="108"/>
      <c r="G791" s="79" t="e">
        <f t="shared" si="80"/>
        <v>#DIV/0!</v>
      </c>
    </row>
    <row r="792" spans="1:7" ht="15" x14ac:dyDescent="0.2">
      <c r="A792" s="432" t="s">
        <v>357</v>
      </c>
      <c r="B792" s="444"/>
      <c r="C792" s="79" t="e">
        <f t="shared" si="78"/>
        <v>#DIV/0!</v>
      </c>
      <c r="D792" s="206"/>
      <c r="E792" s="79" t="e">
        <f t="shared" si="79"/>
        <v>#DIV/0!</v>
      </c>
      <c r="F792" s="108"/>
      <c r="G792" s="79" t="e">
        <f t="shared" si="80"/>
        <v>#DIV/0!</v>
      </c>
    </row>
    <row r="793" spans="1:7" ht="15" x14ac:dyDescent="0.2">
      <c r="A793" s="432" t="s">
        <v>358</v>
      </c>
      <c r="B793" s="444"/>
      <c r="C793" s="79" t="e">
        <f t="shared" si="78"/>
        <v>#DIV/0!</v>
      </c>
      <c r="D793" s="206"/>
      <c r="E793" s="79" t="e">
        <f t="shared" si="79"/>
        <v>#DIV/0!</v>
      </c>
      <c r="F793" s="108"/>
      <c r="G793" s="79" t="e">
        <f t="shared" si="80"/>
        <v>#DIV/0!</v>
      </c>
    </row>
    <row r="794" spans="1:7" ht="15" x14ac:dyDescent="0.25">
      <c r="A794" s="245" t="s">
        <v>275</v>
      </c>
      <c r="B794" s="444"/>
      <c r="C794" s="79" t="e">
        <f t="shared" ref="C794:C814" si="81">B794/B$853*100</f>
        <v>#DIV/0!</v>
      </c>
      <c r="D794" s="206"/>
      <c r="E794" s="79" t="e">
        <f t="shared" ref="E794:E814" si="82">D794/D$853*100</f>
        <v>#DIV/0!</v>
      </c>
      <c r="F794" s="108"/>
      <c r="G794" s="79" t="e">
        <f t="shared" ref="G794:G814" si="83">F794/F$853*100</f>
        <v>#DIV/0!</v>
      </c>
    </row>
    <row r="795" spans="1:7" ht="15" x14ac:dyDescent="0.25">
      <c r="A795" s="245" t="s">
        <v>271</v>
      </c>
      <c r="B795" s="444"/>
      <c r="C795" s="79" t="e">
        <f t="shared" si="81"/>
        <v>#DIV/0!</v>
      </c>
      <c r="D795" s="206"/>
      <c r="E795" s="79" t="e">
        <f t="shared" si="82"/>
        <v>#DIV/0!</v>
      </c>
      <c r="F795" s="108"/>
      <c r="G795" s="79" t="e">
        <f t="shared" si="83"/>
        <v>#DIV/0!</v>
      </c>
    </row>
    <row r="796" spans="1:7" ht="15" x14ac:dyDescent="0.25">
      <c r="A796" s="245" t="s">
        <v>272</v>
      </c>
      <c r="B796" s="444"/>
      <c r="C796" s="79" t="e">
        <f t="shared" si="81"/>
        <v>#DIV/0!</v>
      </c>
      <c r="D796" s="206"/>
      <c r="E796" s="79" t="e">
        <f t="shared" si="82"/>
        <v>#DIV/0!</v>
      </c>
      <c r="F796" s="108"/>
      <c r="G796" s="79" t="e">
        <f t="shared" si="83"/>
        <v>#DIV/0!</v>
      </c>
    </row>
    <row r="797" spans="1:7" ht="15" x14ac:dyDescent="0.25">
      <c r="A797" s="295" t="s">
        <v>308</v>
      </c>
      <c r="B797" s="444"/>
      <c r="C797" s="79" t="e">
        <f t="shared" si="81"/>
        <v>#DIV/0!</v>
      </c>
      <c r="D797" s="206"/>
      <c r="E797" s="79" t="e">
        <f t="shared" si="82"/>
        <v>#DIV/0!</v>
      </c>
      <c r="F797" s="108"/>
      <c r="G797" s="79" t="e">
        <f t="shared" si="83"/>
        <v>#DIV/0!</v>
      </c>
    </row>
    <row r="798" spans="1:7" ht="15" x14ac:dyDescent="0.25">
      <c r="A798" s="245" t="s">
        <v>354</v>
      </c>
      <c r="B798" s="444"/>
      <c r="C798" s="79" t="e">
        <f t="shared" si="81"/>
        <v>#DIV/0!</v>
      </c>
      <c r="D798" s="206"/>
      <c r="E798" s="79" t="e">
        <f t="shared" si="82"/>
        <v>#DIV/0!</v>
      </c>
      <c r="F798" s="108"/>
      <c r="G798" s="79" t="e">
        <f t="shared" si="83"/>
        <v>#DIV/0!</v>
      </c>
    </row>
    <row r="799" spans="1:7" ht="15" x14ac:dyDescent="0.25">
      <c r="A799" s="454" t="s">
        <v>402</v>
      </c>
      <c r="B799" s="444"/>
      <c r="C799" s="79" t="e">
        <f t="shared" si="81"/>
        <v>#DIV/0!</v>
      </c>
      <c r="D799" s="206"/>
      <c r="E799" s="79" t="e">
        <f t="shared" si="82"/>
        <v>#DIV/0!</v>
      </c>
      <c r="F799" s="108"/>
      <c r="G799" s="79" t="e">
        <f t="shared" si="83"/>
        <v>#DIV/0!</v>
      </c>
    </row>
    <row r="800" spans="1:7" ht="15" x14ac:dyDescent="0.25">
      <c r="A800" s="454" t="s">
        <v>403</v>
      </c>
      <c r="B800" s="444"/>
      <c r="C800" s="79" t="e">
        <f t="shared" si="81"/>
        <v>#DIV/0!</v>
      </c>
      <c r="D800" s="206"/>
      <c r="E800" s="79" t="e">
        <f t="shared" si="82"/>
        <v>#DIV/0!</v>
      </c>
      <c r="F800" s="108"/>
      <c r="G800" s="79" t="e">
        <f t="shared" si="83"/>
        <v>#DIV/0!</v>
      </c>
    </row>
    <row r="801" spans="1:7" ht="15" x14ac:dyDescent="0.2">
      <c r="A801" s="111" t="s">
        <v>247</v>
      </c>
      <c r="B801" s="444"/>
      <c r="C801" s="79" t="e">
        <f t="shared" si="81"/>
        <v>#DIV/0!</v>
      </c>
      <c r="D801" s="206"/>
      <c r="E801" s="79" t="e">
        <f t="shared" si="82"/>
        <v>#DIV/0!</v>
      </c>
      <c r="F801" s="108"/>
      <c r="G801" s="79" t="e">
        <f t="shared" si="83"/>
        <v>#DIV/0!</v>
      </c>
    </row>
    <row r="802" spans="1:7" ht="15" x14ac:dyDescent="0.2">
      <c r="A802" s="111" t="s">
        <v>248</v>
      </c>
      <c r="B802" s="444"/>
      <c r="C802" s="79" t="e">
        <f t="shared" si="81"/>
        <v>#DIV/0!</v>
      </c>
      <c r="D802" s="206"/>
      <c r="E802" s="79" t="e">
        <f t="shared" si="82"/>
        <v>#DIV/0!</v>
      </c>
      <c r="F802" s="108"/>
      <c r="G802" s="79" t="e">
        <f t="shared" si="83"/>
        <v>#DIV/0!</v>
      </c>
    </row>
    <row r="803" spans="1:7" ht="15" x14ac:dyDescent="0.2">
      <c r="A803" s="111" t="s">
        <v>246</v>
      </c>
      <c r="B803" s="444"/>
      <c r="C803" s="79" t="e">
        <f t="shared" si="81"/>
        <v>#DIV/0!</v>
      </c>
      <c r="D803" s="206"/>
      <c r="E803" s="79" t="e">
        <f t="shared" si="82"/>
        <v>#DIV/0!</v>
      </c>
      <c r="F803" s="108"/>
      <c r="G803" s="79" t="e">
        <f t="shared" si="83"/>
        <v>#DIV/0!</v>
      </c>
    </row>
    <row r="804" spans="1:7" ht="15" x14ac:dyDescent="0.2">
      <c r="A804" s="111" t="s">
        <v>249</v>
      </c>
      <c r="B804" s="444"/>
      <c r="C804" s="79" t="e">
        <f t="shared" si="81"/>
        <v>#DIV/0!</v>
      </c>
      <c r="D804" s="206"/>
      <c r="E804" s="79" t="e">
        <f t="shared" si="82"/>
        <v>#DIV/0!</v>
      </c>
      <c r="F804" s="108"/>
      <c r="G804" s="79" t="e">
        <f t="shared" si="83"/>
        <v>#DIV/0!</v>
      </c>
    </row>
    <row r="805" spans="1:7" ht="15" x14ac:dyDescent="0.2">
      <c r="A805" s="111" t="s">
        <v>330</v>
      </c>
      <c r="B805" s="444"/>
      <c r="C805" s="79" t="e">
        <f t="shared" si="81"/>
        <v>#DIV/0!</v>
      </c>
      <c r="D805" s="206"/>
      <c r="E805" s="79" t="e">
        <f t="shared" si="82"/>
        <v>#DIV/0!</v>
      </c>
      <c r="F805" s="108"/>
      <c r="G805" s="79" t="e">
        <f t="shared" si="83"/>
        <v>#DIV/0!</v>
      </c>
    </row>
    <row r="806" spans="1:7" ht="15" x14ac:dyDescent="0.2">
      <c r="A806" s="111" t="s">
        <v>331</v>
      </c>
      <c r="B806" s="444"/>
      <c r="C806" s="79" t="e">
        <f t="shared" si="81"/>
        <v>#DIV/0!</v>
      </c>
      <c r="D806" s="206"/>
      <c r="E806" s="79" t="e">
        <f t="shared" si="82"/>
        <v>#DIV/0!</v>
      </c>
      <c r="F806" s="108"/>
      <c r="G806" s="79" t="e">
        <f t="shared" si="83"/>
        <v>#DIV/0!</v>
      </c>
    </row>
    <row r="807" spans="1:7" ht="15" x14ac:dyDescent="0.2">
      <c r="A807" s="111" t="s">
        <v>274</v>
      </c>
      <c r="B807" s="444"/>
      <c r="C807" s="79" t="e">
        <f t="shared" si="81"/>
        <v>#DIV/0!</v>
      </c>
      <c r="D807" s="206"/>
      <c r="E807" s="79" t="e">
        <f t="shared" si="82"/>
        <v>#DIV/0!</v>
      </c>
      <c r="F807" s="108"/>
      <c r="G807" s="79" t="e">
        <f t="shared" si="83"/>
        <v>#DIV/0!</v>
      </c>
    </row>
    <row r="808" spans="1:7" ht="15" x14ac:dyDescent="0.2">
      <c r="A808" s="111" t="s">
        <v>306</v>
      </c>
      <c r="B808" s="206"/>
      <c r="C808" s="79" t="e">
        <f t="shared" si="81"/>
        <v>#DIV/0!</v>
      </c>
      <c r="D808" s="206"/>
      <c r="E808" s="79" t="e">
        <f t="shared" si="82"/>
        <v>#DIV/0!</v>
      </c>
      <c r="F808" s="108"/>
      <c r="G808" s="79" t="e">
        <f t="shared" si="83"/>
        <v>#DIV/0!</v>
      </c>
    </row>
    <row r="809" spans="1:7" ht="15" x14ac:dyDescent="0.2">
      <c r="A809" s="111" t="s">
        <v>273</v>
      </c>
      <c r="B809" s="206"/>
      <c r="C809" s="79" t="e">
        <f t="shared" si="81"/>
        <v>#DIV/0!</v>
      </c>
      <c r="D809" s="206"/>
      <c r="E809" s="79" t="e">
        <f t="shared" si="82"/>
        <v>#DIV/0!</v>
      </c>
      <c r="F809" s="108"/>
      <c r="G809" s="79" t="e">
        <f t="shared" si="83"/>
        <v>#DIV/0!</v>
      </c>
    </row>
    <row r="810" spans="1:7" ht="15" x14ac:dyDescent="0.2">
      <c r="A810" s="296" t="s">
        <v>309</v>
      </c>
      <c r="B810" s="206"/>
      <c r="C810" s="79" t="e">
        <f t="shared" si="81"/>
        <v>#DIV/0!</v>
      </c>
      <c r="D810" s="206"/>
      <c r="E810" s="79" t="e">
        <f t="shared" si="82"/>
        <v>#DIV/0!</v>
      </c>
      <c r="F810" s="108"/>
      <c r="G810" s="79" t="e">
        <f t="shared" si="83"/>
        <v>#DIV/0!</v>
      </c>
    </row>
    <row r="811" spans="1:7" ht="15" x14ac:dyDescent="0.2">
      <c r="A811" s="296" t="s">
        <v>310</v>
      </c>
      <c r="B811" s="206"/>
      <c r="C811" s="79" t="e">
        <f t="shared" si="81"/>
        <v>#DIV/0!</v>
      </c>
      <c r="D811" s="206"/>
      <c r="E811" s="79" t="e">
        <f t="shared" si="82"/>
        <v>#DIV/0!</v>
      </c>
      <c r="F811" s="108"/>
      <c r="G811" s="79" t="e">
        <f t="shared" si="83"/>
        <v>#DIV/0!</v>
      </c>
    </row>
    <row r="812" spans="1:7" ht="15" x14ac:dyDescent="0.25">
      <c r="A812" s="454" t="s">
        <v>394</v>
      </c>
      <c r="B812" s="206"/>
      <c r="C812" s="79" t="e">
        <f t="shared" si="81"/>
        <v>#DIV/0!</v>
      </c>
      <c r="D812" s="206"/>
      <c r="E812" s="79" t="e">
        <f t="shared" si="82"/>
        <v>#DIV/0!</v>
      </c>
      <c r="F812" s="108"/>
      <c r="G812" s="79" t="e">
        <f t="shared" si="83"/>
        <v>#DIV/0!</v>
      </c>
    </row>
    <row r="813" spans="1:7" ht="15" x14ac:dyDescent="0.2">
      <c r="A813" s="111" t="s">
        <v>395</v>
      </c>
      <c r="B813" s="206"/>
      <c r="C813" s="79" t="e">
        <f t="shared" si="81"/>
        <v>#DIV/0!</v>
      </c>
      <c r="D813" s="206"/>
      <c r="E813" s="79" t="e">
        <f t="shared" si="82"/>
        <v>#DIV/0!</v>
      </c>
      <c r="F813" s="108"/>
      <c r="G813" s="79" t="e">
        <f t="shared" si="83"/>
        <v>#DIV/0!</v>
      </c>
    </row>
    <row r="814" spans="1:7" ht="15" x14ac:dyDescent="0.2">
      <c r="A814" s="111" t="s">
        <v>404</v>
      </c>
      <c r="B814" s="206"/>
      <c r="C814" s="79" t="e">
        <f t="shared" si="81"/>
        <v>#DIV/0!</v>
      </c>
      <c r="D814" s="206"/>
      <c r="E814" s="79" t="e">
        <f t="shared" si="82"/>
        <v>#DIV/0!</v>
      </c>
      <c r="F814" s="108"/>
      <c r="G814" s="79" t="e">
        <f t="shared" si="83"/>
        <v>#DIV/0!</v>
      </c>
    </row>
    <row r="815" spans="1:7" ht="15" x14ac:dyDescent="0.2">
      <c r="A815" s="112" t="s">
        <v>405</v>
      </c>
      <c r="B815" s="206"/>
      <c r="C815" s="79" t="e">
        <f t="shared" si="78"/>
        <v>#DIV/0!</v>
      </c>
      <c r="D815" s="206"/>
      <c r="E815" s="79" t="e">
        <f t="shared" si="79"/>
        <v>#DIV/0!</v>
      </c>
      <c r="F815" s="108"/>
      <c r="G815" s="79" t="e">
        <f t="shared" si="80"/>
        <v>#DIV/0!</v>
      </c>
    </row>
    <row r="816" spans="1:7" ht="15" x14ac:dyDescent="0.2">
      <c r="A816" s="112" t="s">
        <v>406</v>
      </c>
      <c r="B816" s="206"/>
      <c r="C816" s="79" t="e">
        <f t="shared" si="78"/>
        <v>#DIV/0!</v>
      </c>
      <c r="D816" s="206"/>
      <c r="E816" s="79" t="e">
        <f t="shared" si="79"/>
        <v>#DIV/0!</v>
      </c>
      <c r="F816" s="108"/>
      <c r="G816" s="79" t="e">
        <f t="shared" si="80"/>
        <v>#DIV/0!</v>
      </c>
    </row>
    <row r="817" spans="1:7" ht="15" x14ac:dyDescent="0.2">
      <c r="A817" s="296" t="s">
        <v>407</v>
      </c>
      <c r="B817" s="206"/>
      <c r="C817" s="79" t="e">
        <f t="shared" si="78"/>
        <v>#DIV/0!</v>
      </c>
      <c r="D817" s="206"/>
      <c r="E817" s="79" t="e">
        <f t="shared" si="79"/>
        <v>#DIV/0!</v>
      </c>
      <c r="F817" s="108"/>
      <c r="G817" s="79" t="e">
        <f t="shared" si="80"/>
        <v>#DIV/0!</v>
      </c>
    </row>
    <row r="818" spans="1:7" ht="15" x14ac:dyDescent="0.2">
      <c r="A818" s="296" t="s">
        <v>408</v>
      </c>
      <c r="B818" s="206"/>
      <c r="C818" s="79" t="e">
        <f t="shared" si="78"/>
        <v>#DIV/0!</v>
      </c>
      <c r="D818" s="206"/>
      <c r="E818" s="79" t="e">
        <f t="shared" si="79"/>
        <v>#DIV/0!</v>
      </c>
      <c r="F818" s="108"/>
      <c r="G818" s="79" t="e">
        <f t="shared" si="80"/>
        <v>#DIV/0!</v>
      </c>
    </row>
    <row r="819" spans="1:7" ht="15" x14ac:dyDescent="0.2">
      <c r="A819" s="112" t="s">
        <v>410</v>
      </c>
      <c r="B819" s="206"/>
      <c r="C819" s="79" t="e">
        <f t="shared" si="78"/>
        <v>#DIV/0!</v>
      </c>
      <c r="D819" s="206"/>
      <c r="E819" s="79" t="e">
        <f t="shared" si="79"/>
        <v>#DIV/0!</v>
      </c>
      <c r="F819" s="108"/>
      <c r="G819" s="79" t="e">
        <f t="shared" si="80"/>
        <v>#DIV/0!</v>
      </c>
    </row>
    <row r="820" spans="1:7" ht="15" x14ac:dyDescent="0.2">
      <c r="A820" s="112" t="s">
        <v>409</v>
      </c>
      <c r="B820" s="206"/>
      <c r="C820" s="79" t="e">
        <f t="shared" si="78"/>
        <v>#DIV/0!</v>
      </c>
      <c r="D820" s="206"/>
      <c r="E820" s="79" t="e">
        <f t="shared" si="79"/>
        <v>#DIV/0!</v>
      </c>
      <c r="F820" s="108"/>
      <c r="G820" s="79" t="e">
        <f t="shared" si="80"/>
        <v>#DIV/0!</v>
      </c>
    </row>
    <row r="821" spans="1:7" ht="15" x14ac:dyDescent="0.2">
      <c r="A821" s="111" t="s">
        <v>415</v>
      </c>
      <c r="B821" s="206"/>
      <c r="C821" s="79" t="e">
        <f t="shared" si="78"/>
        <v>#DIV/0!</v>
      </c>
      <c r="D821" s="206"/>
      <c r="E821" s="79" t="e">
        <f t="shared" si="79"/>
        <v>#DIV/0!</v>
      </c>
      <c r="F821" s="108"/>
      <c r="G821" s="79" t="e">
        <f t="shared" si="80"/>
        <v>#DIV/0!</v>
      </c>
    </row>
    <row r="822" spans="1:7" ht="15" x14ac:dyDescent="0.2">
      <c r="A822" s="111" t="s">
        <v>416</v>
      </c>
      <c r="B822" s="206"/>
      <c r="C822" s="79" t="e">
        <f t="shared" si="78"/>
        <v>#DIV/0!</v>
      </c>
      <c r="D822" s="206"/>
      <c r="E822" s="79" t="e">
        <f t="shared" si="79"/>
        <v>#DIV/0!</v>
      </c>
      <c r="F822" s="108"/>
      <c r="G822" s="79" t="e">
        <f t="shared" si="80"/>
        <v>#DIV/0!</v>
      </c>
    </row>
    <row r="823" spans="1:7" ht="15" x14ac:dyDescent="0.2">
      <c r="A823" s="111" t="s">
        <v>417</v>
      </c>
      <c r="B823" s="206"/>
      <c r="C823" s="79" t="e">
        <f t="shared" si="78"/>
        <v>#DIV/0!</v>
      </c>
      <c r="D823" s="206"/>
      <c r="E823" s="79" t="e">
        <f t="shared" si="79"/>
        <v>#DIV/0!</v>
      </c>
      <c r="F823" s="108"/>
      <c r="G823" s="79" t="e">
        <f t="shared" si="80"/>
        <v>#DIV/0!</v>
      </c>
    </row>
    <row r="824" spans="1:7" ht="15" x14ac:dyDescent="0.2">
      <c r="A824" s="297" t="s">
        <v>418</v>
      </c>
      <c r="B824" s="206"/>
      <c r="C824" s="79" t="e">
        <f t="shared" si="78"/>
        <v>#DIV/0!</v>
      </c>
      <c r="D824" s="206"/>
      <c r="E824" s="79" t="e">
        <f t="shared" si="79"/>
        <v>#DIV/0!</v>
      </c>
      <c r="F824" s="108"/>
      <c r="G824" s="79" t="e">
        <f t="shared" si="80"/>
        <v>#DIV/0!</v>
      </c>
    </row>
    <row r="825" spans="1:7" ht="15" x14ac:dyDescent="0.2">
      <c r="A825" s="296" t="s">
        <v>420</v>
      </c>
      <c r="B825" s="206"/>
      <c r="C825" s="79" t="e">
        <f t="shared" si="78"/>
        <v>#DIV/0!</v>
      </c>
      <c r="D825" s="206"/>
      <c r="E825" s="79" t="e">
        <f t="shared" si="79"/>
        <v>#DIV/0!</v>
      </c>
      <c r="F825" s="108"/>
      <c r="G825" s="79" t="e">
        <f t="shared" si="80"/>
        <v>#DIV/0!</v>
      </c>
    </row>
    <row r="826" spans="1:7" ht="15" x14ac:dyDescent="0.2">
      <c r="A826" s="111" t="s">
        <v>419</v>
      </c>
      <c r="B826" s="206"/>
      <c r="C826" s="79" t="e">
        <f t="shared" si="78"/>
        <v>#DIV/0!</v>
      </c>
      <c r="D826" s="206"/>
      <c r="E826" s="79" t="e">
        <f t="shared" si="79"/>
        <v>#DIV/0!</v>
      </c>
      <c r="F826" s="108"/>
      <c r="G826" s="79" t="e">
        <f t="shared" si="80"/>
        <v>#DIV/0!</v>
      </c>
    </row>
    <row r="827" spans="1:7" ht="15" x14ac:dyDescent="0.2">
      <c r="A827" s="111" t="s">
        <v>421</v>
      </c>
      <c r="B827" s="206"/>
      <c r="C827" s="79" t="e">
        <f t="shared" si="78"/>
        <v>#DIV/0!</v>
      </c>
      <c r="D827" s="206"/>
      <c r="E827" s="79" t="e">
        <f t="shared" si="79"/>
        <v>#DIV/0!</v>
      </c>
      <c r="F827" s="108"/>
      <c r="G827" s="79" t="e">
        <f t="shared" si="80"/>
        <v>#DIV/0!</v>
      </c>
    </row>
    <row r="828" spans="1:7" ht="15" x14ac:dyDescent="0.2">
      <c r="A828" s="431" t="s">
        <v>468</v>
      </c>
      <c r="B828" s="206"/>
      <c r="C828" s="79" t="e">
        <f t="shared" si="78"/>
        <v>#DIV/0!</v>
      </c>
      <c r="D828" s="206"/>
      <c r="E828" s="79" t="e">
        <f t="shared" si="79"/>
        <v>#DIV/0!</v>
      </c>
      <c r="F828" s="108"/>
      <c r="G828" s="79" t="e">
        <f t="shared" si="80"/>
        <v>#DIV/0!</v>
      </c>
    </row>
    <row r="829" spans="1:7" ht="15" x14ac:dyDescent="0.25">
      <c r="A829" s="245" t="s">
        <v>469</v>
      </c>
      <c r="B829" s="206"/>
      <c r="C829" s="79" t="e">
        <f t="shared" si="78"/>
        <v>#DIV/0!</v>
      </c>
      <c r="D829" s="206"/>
      <c r="E829" s="79" t="e">
        <f t="shared" si="79"/>
        <v>#DIV/0!</v>
      </c>
      <c r="F829" s="108"/>
      <c r="G829" s="79" t="e">
        <f t="shared" si="80"/>
        <v>#DIV/0!</v>
      </c>
    </row>
    <row r="830" spans="1:7" ht="15" x14ac:dyDescent="0.25">
      <c r="A830" s="245" t="s">
        <v>470</v>
      </c>
      <c r="B830" s="206"/>
      <c r="C830" s="79" t="e">
        <f t="shared" si="78"/>
        <v>#DIV/0!</v>
      </c>
      <c r="D830" s="206"/>
      <c r="E830" s="79" t="e">
        <f t="shared" si="79"/>
        <v>#DIV/0!</v>
      </c>
      <c r="F830" s="108"/>
      <c r="G830" s="79" t="e">
        <f t="shared" si="80"/>
        <v>#DIV/0!</v>
      </c>
    </row>
    <row r="831" spans="1:7" ht="15" x14ac:dyDescent="0.25">
      <c r="A831" s="295" t="s">
        <v>359</v>
      </c>
      <c r="B831" s="206"/>
      <c r="C831" s="79" t="e">
        <f t="shared" si="78"/>
        <v>#DIV/0!</v>
      </c>
      <c r="D831" s="206"/>
      <c r="E831" s="79" t="e">
        <f t="shared" si="79"/>
        <v>#DIV/0!</v>
      </c>
      <c r="F831" s="108"/>
      <c r="G831" s="79" t="e">
        <f t="shared" si="80"/>
        <v>#DIV/0!</v>
      </c>
    </row>
    <row r="832" spans="1:7" ht="15" x14ac:dyDescent="0.25">
      <c r="A832" s="454" t="s">
        <v>411</v>
      </c>
      <c r="B832" s="206"/>
      <c r="C832" s="79" t="e">
        <f t="shared" si="78"/>
        <v>#DIV/0!</v>
      </c>
      <c r="D832" s="206"/>
      <c r="E832" s="79" t="e">
        <f t="shared" si="79"/>
        <v>#DIV/0!</v>
      </c>
      <c r="F832" s="108"/>
      <c r="G832" s="79" t="e">
        <f t="shared" si="80"/>
        <v>#DIV/0!</v>
      </c>
    </row>
    <row r="833" spans="1:7" ht="15" x14ac:dyDescent="0.2">
      <c r="A833" s="111" t="s">
        <v>412</v>
      </c>
      <c r="B833" s="206"/>
      <c r="C833" s="79" t="e">
        <f t="shared" si="78"/>
        <v>#DIV/0!</v>
      </c>
      <c r="D833" s="206"/>
      <c r="E833" s="79" t="e">
        <f t="shared" si="79"/>
        <v>#DIV/0!</v>
      </c>
      <c r="F833" s="108"/>
      <c r="G833" s="79" t="e">
        <f t="shared" si="80"/>
        <v>#DIV/0!</v>
      </c>
    </row>
    <row r="834" spans="1:7" ht="15" x14ac:dyDescent="0.2">
      <c r="A834" s="111" t="s">
        <v>265</v>
      </c>
      <c r="B834" s="206"/>
      <c r="C834" s="79" t="e">
        <f t="shared" si="78"/>
        <v>#DIV/0!</v>
      </c>
      <c r="D834" s="206"/>
      <c r="E834" s="79" t="e">
        <f t="shared" si="79"/>
        <v>#DIV/0!</v>
      </c>
      <c r="F834" s="108"/>
      <c r="G834" s="79" t="e">
        <f t="shared" si="80"/>
        <v>#DIV/0!</v>
      </c>
    </row>
    <row r="835" spans="1:7" ht="15" x14ac:dyDescent="0.2">
      <c r="A835" s="111" t="s">
        <v>266</v>
      </c>
      <c r="B835" s="206"/>
      <c r="C835" s="79" t="e">
        <f t="shared" si="78"/>
        <v>#DIV/0!</v>
      </c>
      <c r="D835" s="206"/>
      <c r="E835" s="79" t="e">
        <f t="shared" si="79"/>
        <v>#DIV/0!</v>
      </c>
      <c r="F835" s="108"/>
      <c r="G835" s="79" t="e">
        <f t="shared" si="80"/>
        <v>#DIV/0!</v>
      </c>
    </row>
    <row r="836" spans="1:7" ht="15" x14ac:dyDescent="0.2">
      <c r="A836" s="297" t="s">
        <v>311</v>
      </c>
      <c r="B836" s="206"/>
      <c r="C836" s="79" t="e">
        <f t="shared" si="78"/>
        <v>#DIV/0!</v>
      </c>
      <c r="D836" s="206"/>
      <c r="E836" s="79" t="e">
        <f t="shared" si="79"/>
        <v>#DIV/0!</v>
      </c>
      <c r="F836" s="108"/>
      <c r="G836" s="79" t="e">
        <f t="shared" si="80"/>
        <v>#DIV/0!</v>
      </c>
    </row>
    <row r="837" spans="1:7" ht="15" x14ac:dyDescent="0.2">
      <c r="A837" s="111" t="s">
        <v>267</v>
      </c>
      <c r="B837" s="207"/>
      <c r="C837" s="79" t="e">
        <f t="shared" si="78"/>
        <v>#DIV/0!</v>
      </c>
      <c r="D837" s="206"/>
      <c r="E837" s="79" t="e">
        <f t="shared" si="79"/>
        <v>#DIV/0!</v>
      </c>
      <c r="F837" s="108"/>
      <c r="G837" s="79" t="e">
        <f t="shared" si="80"/>
        <v>#DIV/0!</v>
      </c>
    </row>
    <row r="838" spans="1:7" ht="15" x14ac:dyDescent="0.2">
      <c r="A838" s="111" t="s">
        <v>268</v>
      </c>
      <c r="B838" s="108"/>
      <c r="C838" s="79" t="e">
        <f t="shared" si="78"/>
        <v>#DIV/0!</v>
      </c>
      <c r="D838" s="206"/>
      <c r="E838" s="79" t="e">
        <f t="shared" si="79"/>
        <v>#DIV/0!</v>
      </c>
      <c r="F838" s="108"/>
      <c r="G838" s="79" t="e">
        <f t="shared" si="80"/>
        <v>#DIV/0!</v>
      </c>
    </row>
    <row r="839" spans="1:7" ht="15" x14ac:dyDescent="0.2">
      <c r="A839" s="111" t="s">
        <v>269</v>
      </c>
      <c r="B839" s="108"/>
      <c r="C839" s="79" t="e">
        <f t="shared" si="78"/>
        <v>#DIV/0!</v>
      </c>
      <c r="D839" s="206"/>
      <c r="E839" s="79" t="e">
        <f t="shared" si="79"/>
        <v>#DIV/0!</v>
      </c>
      <c r="F839" s="108"/>
      <c r="G839" s="79" t="e">
        <f t="shared" si="80"/>
        <v>#DIV/0!</v>
      </c>
    </row>
    <row r="840" spans="1:7" ht="15" x14ac:dyDescent="0.2">
      <c r="A840" s="111" t="s">
        <v>296</v>
      </c>
      <c r="B840" s="108"/>
      <c r="C840" s="79" t="e">
        <f t="shared" si="78"/>
        <v>#DIV/0!</v>
      </c>
      <c r="D840" s="206"/>
      <c r="E840" s="79" t="e">
        <f t="shared" si="79"/>
        <v>#DIV/0!</v>
      </c>
      <c r="F840" s="108"/>
      <c r="G840" s="79" t="e">
        <f t="shared" si="80"/>
        <v>#DIV/0!</v>
      </c>
    </row>
    <row r="841" spans="1:7" ht="15" x14ac:dyDescent="0.25">
      <c r="A841" s="454" t="s">
        <v>413</v>
      </c>
      <c r="B841" s="108"/>
      <c r="C841" s="79" t="e">
        <f t="shared" si="78"/>
        <v>#DIV/0!</v>
      </c>
      <c r="D841" s="206"/>
      <c r="E841" s="79" t="e">
        <f t="shared" si="79"/>
        <v>#DIV/0!</v>
      </c>
      <c r="F841" s="108"/>
      <c r="G841" s="79" t="e">
        <f t="shared" si="80"/>
        <v>#DIV/0!</v>
      </c>
    </row>
    <row r="842" spans="1:7" ht="15" x14ac:dyDescent="0.2">
      <c r="A842" s="111" t="s">
        <v>414</v>
      </c>
      <c r="B842" s="108"/>
      <c r="C842" s="79" t="e">
        <f t="shared" si="78"/>
        <v>#DIV/0!</v>
      </c>
      <c r="D842" s="206"/>
      <c r="E842" s="79" t="e">
        <f t="shared" si="79"/>
        <v>#DIV/0!</v>
      </c>
      <c r="F842" s="108"/>
      <c r="G842" s="79" t="e">
        <f t="shared" si="80"/>
        <v>#DIV/0!</v>
      </c>
    </row>
    <row r="843" spans="1:7" ht="14.25" x14ac:dyDescent="0.2">
      <c r="A843" s="111" t="s">
        <v>327</v>
      </c>
      <c r="B843" s="108"/>
      <c r="C843" s="79" t="e">
        <f t="shared" si="78"/>
        <v>#DIV/0!</v>
      </c>
      <c r="D843" s="206"/>
      <c r="E843" s="79" t="e">
        <f t="shared" si="79"/>
        <v>#DIV/0!</v>
      </c>
      <c r="F843" s="108"/>
      <c r="G843" s="79" t="e">
        <f t="shared" si="80"/>
        <v>#DIV/0!</v>
      </c>
    </row>
    <row r="844" spans="1:7" ht="14.25" x14ac:dyDescent="0.2">
      <c r="A844" s="111" t="s">
        <v>328</v>
      </c>
      <c r="B844" s="108"/>
      <c r="C844" s="79" t="e">
        <f t="shared" si="78"/>
        <v>#DIV/0!</v>
      </c>
      <c r="D844" s="206"/>
      <c r="E844" s="79" t="e">
        <f t="shared" si="79"/>
        <v>#DIV/0!</v>
      </c>
      <c r="F844" s="108"/>
      <c r="G844" s="79" t="e">
        <f t="shared" si="80"/>
        <v>#DIV/0!</v>
      </c>
    </row>
    <row r="845" spans="1:7" ht="14.25" x14ac:dyDescent="0.2">
      <c r="A845" s="111" t="s">
        <v>259</v>
      </c>
      <c r="B845" s="108"/>
      <c r="C845" s="79" t="e">
        <f t="shared" si="78"/>
        <v>#DIV/0!</v>
      </c>
      <c r="D845" s="206"/>
      <c r="E845" s="79" t="e">
        <f t="shared" si="79"/>
        <v>#DIV/0!</v>
      </c>
      <c r="F845" s="108"/>
      <c r="G845" s="79" t="e">
        <f t="shared" si="80"/>
        <v>#DIV/0!</v>
      </c>
    </row>
    <row r="846" spans="1:7" ht="14.25" x14ac:dyDescent="0.2">
      <c r="A846" s="111" t="s">
        <v>260</v>
      </c>
      <c r="B846" s="108"/>
      <c r="C846" s="79" t="e">
        <f t="shared" si="78"/>
        <v>#DIV/0!</v>
      </c>
      <c r="D846" s="206"/>
      <c r="E846" s="79" t="e">
        <f t="shared" si="79"/>
        <v>#DIV/0!</v>
      </c>
      <c r="F846" s="108"/>
      <c r="G846" s="79" t="e">
        <f t="shared" si="80"/>
        <v>#DIV/0!</v>
      </c>
    </row>
    <row r="847" spans="1:7" ht="14.25" x14ac:dyDescent="0.2">
      <c r="A847" s="111" t="s">
        <v>261</v>
      </c>
      <c r="B847" s="108"/>
      <c r="C847" s="79" t="e">
        <f t="shared" si="78"/>
        <v>#DIV/0!</v>
      </c>
      <c r="D847" s="206"/>
      <c r="E847" s="79" t="e">
        <f t="shared" si="79"/>
        <v>#DIV/0!</v>
      </c>
      <c r="F847" s="108"/>
      <c r="G847" s="79" t="e">
        <f t="shared" si="80"/>
        <v>#DIV/0!</v>
      </c>
    </row>
    <row r="848" spans="1:7" ht="14.25" x14ac:dyDescent="0.2">
      <c r="A848" s="111" t="s">
        <v>262</v>
      </c>
      <c r="B848" s="108"/>
      <c r="C848" s="79" t="e">
        <f t="shared" si="78"/>
        <v>#DIV/0!</v>
      </c>
      <c r="D848" s="206"/>
      <c r="E848" s="79" t="e">
        <f t="shared" si="79"/>
        <v>#DIV/0!</v>
      </c>
      <c r="F848" s="108"/>
      <c r="G848" s="79" t="e">
        <f t="shared" si="80"/>
        <v>#DIV/0!</v>
      </c>
    </row>
    <row r="849" spans="1:7" ht="14.25" x14ac:dyDescent="0.2">
      <c r="A849" s="111" t="s">
        <v>263</v>
      </c>
      <c r="B849" s="108"/>
      <c r="C849" s="79" t="e">
        <f t="shared" si="78"/>
        <v>#DIV/0!</v>
      </c>
      <c r="D849" s="206"/>
      <c r="E849" s="79" t="e">
        <f t="shared" si="79"/>
        <v>#DIV/0!</v>
      </c>
      <c r="F849" s="108"/>
      <c r="G849" s="79" t="e">
        <f t="shared" si="80"/>
        <v>#DIV/0!</v>
      </c>
    </row>
    <row r="850" spans="1:7" ht="14.25" x14ac:dyDescent="0.2">
      <c r="A850" s="111" t="s">
        <v>332</v>
      </c>
      <c r="B850" s="108"/>
      <c r="C850" s="79" t="e">
        <f t="shared" si="78"/>
        <v>#DIV/0!</v>
      </c>
      <c r="D850" s="206"/>
      <c r="E850" s="79" t="e">
        <f t="shared" si="79"/>
        <v>#DIV/0!</v>
      </c>
      <c r="F850" s="108"/>
      <c r="G850" s="79" t="e">
        <f t="shared" si="80"/>
        <v>#DIV/0!</v>
      </c>
    </row>
    <row r="851" spans="1:7" ht="14.25" x14ac:dyDescent="0.2">
      <c r="A851" s="111" t="s">
        <v>329</v>
      </c>
      <c r="B851" s="108"/>
      <c r="C851" s="79" t="e">
        <f t="shared" si="78"/>
        <v>#DIV/0!</v>
      </c>
      <c r="D851" s="206"/>
      <c r="E851" s="79" t="e">
        <f t="shared" si="79"/>
        <v>#DIV/0!</v>
      </c>
      <c r="F851" s="108"/>
      <c r="G851" s="79" t="e">
        <f t="shared" si="80"/>
        <v>#DIV/0!</v>
      </c>
    </row>
    <row r="852" spans="1:7" ht="15" thickBot="1" x14ac:dyDescent="0.25">
      <c r="A852" s="299" t="s">
        <v>461</v>
      </c>
      <c r="B852" s="298"/>
      <c r="C852" s="79" t="e">
        <f t="shared" si="78"/>
        <v>#DIV/0!</v>
      </c>
      <c r="D852" s="206"/>
      <c r="E852" s="79" t="e">
        <f t="shared" si="79"/>
        <v>#DIV/0!</v>
      </c>
      <c r="F852" s="108"/>
      <c r="G852" s="79" t="e">
        <f t="shared" si="80"/>
        <v>#DIV/0!</v>
      </c>
    </row>
    <row r="853" spans="1:7" ht="16.5" thickBot="1" x14ac:dyDescent="0.3">
      <c r="A853" s="622" t="s">
        <v>283</v>
      </c>
      <c r="B853" s="623">
        <f>SUM(B788:B852)</f>
        <v>0</v>
      </c>
      <c r="C853" s="641"/>
      <c r="D853" s="623">
        <f>SUM(D788:D852)</f>
        <v>0</v>
      </c>
      <c r="E853" s="643"/>
      <c r="F853" s="623">
        <f>SUM(F788:F852)</f>
        <v>0</v>
      </c>
      <c r="G853" s="644"/>
    </row>
    <row r="854" spans="1:7" ht="16.5" thickBot="1" x14ac:dyDescent="0.3">
      <c r="A854" s="306" t="s">
        <v>282</v>
      </c>
      <c r="B854" s="307">
        <f>SUM('Plan2 - UTI'!D221:D224)</f>
        <v>0</v>
      </c>
      <c r="D854" s="308">
        <f>'Plan2 - UTI'!D225</f>
        <v>0</v>
      </c>
      <c r="E854" s="26"/>
      <c r="F854" s="307">
        <f>'Plan2 - UTI'!D226</f>
        <v>0</v>
      </c>
    </row>
    <row r="855" spans="1:7" ht="16.5" thickBot="1" x14ac:dyDescent="0.3">
      <c r="B855" s="182"/>
      <c r="D855" s="183"/>
      <c r="E855" s="26"/>
      <c r="F855" s="182"/>
    </row>
    <row r="856" spans="1:7" ht="15.75" thickBot="1" x14ac:dyDescent="0.25">
      <c r="A856" s="618" t="s">
        <v>252</v>
      </c>
      <c r="B856" s="619"/>
      <c r="C856" s="620"/>
      <c r="D856" s="619"/>
      <c r="E856" s="620"/>
      <c r="F856" s="619"/>
      <c r="G856" s="621"/>
    </row>
    <row r="857" spans="1:7" ht="16.5" thickBot="1" x14ac:dyDescent="0.3">
      <c r="A857" s="597" t="s">
        <v>439</v>
      </c>
      <c r="B857" s="598" t="s">
        <v>79</v>
      </c>
      <c r="C857" s="599"/>
      <c r="D857" s="600" t="s">
        <v>88</v>
      </c>
      <c r="E857" s="601"/>
      <c r="F857" s="598" t="s">
        <v>189</v>
      </c>
      <c r="G857" s="608"/>
    </row>
    <row r="858" spans="1:7" ht="45.75" thickBot="1" x14ac:dyDescent="0.25">
      <c r="A858" s="114" t="s">
        <v>235</v>
      </c>
      <c r="B858" s="115" t="s">
        <v>281</v>
      </c>
      <c r="C858" s="115" t="s">
        <v>237</v>
      </c>
      <c r="D858" s="115" t="s">
        <v>281</v>
      </c>
      <c r="E858" s="115" t="s">
        <v>237</v>
      </c>
      <c r="F858" s="115" t="s">
        <v>281</v>
      </c>
      <c r="G858" s="115" t="s">
        <v>237</v>
      </c>
    </row>
    <row r="859" spans="1:7" ht="15" x14ac:dyDescent="0.25">
      <c r="A859" s="111" t="s">
        <v>258</v>
      </c>
      <c r="B859" s="246">
        <f>B18+B88+B158+B228+B298+B368+B438+B508+B578+B648+B718+B788</f>
        <v>0</v>
      </c>
      <c r="C859" s="425" t="e">
        <f t="shared" ref="C859:C864" si="84">B859/B$924*100</f>
        <v>#DIV/0!</v>
      </c>
      <c r="D859" s="247">
        <f>D18+D88+D158+D228+D298+D368+D438+D508+D578+D648+D718+D788</f>
        <v>0</v>
      </c>
      <c r="E859" s="425" t="e">
        <f t="shared" ref="E859:E864" si="85">D859/D$924*100</f>
        <v>#DIV/0!</v>
      </c>
      <c r="F859" s="247">
        <f>F18+F88+F158+F228+F298+F368+F438+F508+F578+F648+F718+F788</f>
        <v>0</v>
      </c>
      <c r="G859" s="79" t="e">
        <f t="shared" ref="G859:G864" si="86">F859/F$924*100</f>
        <v>#DIV/0!</v>
      </c>
    </row>
    <row r="860" spans="1:7" ht="15" x14ac:dyDescent="0.25">
      <c r="A860" s="111" t="s">
        <v>297</v>
      </c>
      <c r="B860" s="247">
        <f t="shared" ref="B859:B871" si="87">B19+B89+B159+B229+B299+B369+B439+B509+B579+B649+B719+B789</f>
        <v>0</v>
      </c>
      <c r="C860" s="425" t="e">
        <f t="shared" si="84"/>
        <v>#DIV/0!</v>
      </c>
      <c r="D860" s="247">
        <f t="shared" ref="D859:D871" si="88">D19+D89+D159+D229+D299+D369+D439+D509+D579+D649+D719+D789</f>
        <v>0</v>
      </c>
      <c r="E860" s="425" t="e">
        <f t="shared" si="85"/>
        <v>#DIV/0!</v>
      </c>
      <c r="F860" s="247">
        <f t="shared" ref="F859:F871" si="89">F19+F89+F159+F229+F299+F369+F439+F509+F579+F649+F719+F789</f>
        <v>0</v>
      </c>
      <c r="G860" s="79" t="e">
        <f t="shared" si="86"/>
        <v>#DIV/0!</v>
      </c>
    </row>
    <row r="861" spans="1:7" ht="15" x14ac:dyDescent="0.25">
      <c r="A861" s="297" t="s">
        <v>307</v>
      </c>
      <c r="B861" s="247">
        <f t="shared" si="87"/>
        <v>0</v>
      </c>
      <c r="C861" s="425" t="e">
        <f t="shared" si="84"/>
        <v>#DIV/0!</v>
      </c>
      <c r="D861" s="247">
        <f t="shared" si="88"/>
        <v>0</v>
      </c>
      <c r="E861" s="425" t="e">
        <f t="shared" si="85"/>
        <v>#DIV/0!</v>
      </c>
      <c r="F861" s="247">
        <f t="shared" si="89"/>
        <v>0</v>
      </c>
      <c r="G861" s="79" t="e">
        <f t="shared" si="86"/>
        <v>#DIV/0!</v>
      </c>
    </row>
    <row r="862" spans="1:7" ht="15" x14ac:dyDescent="0.25">
      <c r="A862" s="111" t="s">
        <v>356</v>
      </c>
      <c r="B862" s="247">
        <f t="shared" si="87"/>
        <v>0</v>
      </c>
      <c r="C862" s="425" t="e">
        <f t="shared" si="84"/>
        <v>#DIV/0!</v>
      </c>
      <c r="D862" s="247">
        <f t="shared" si="88"/>
        <v>0</v>
      </c>
      <c r="E862" s="425" t="e">
        <f t="shared" si="85"/>
        <v>#DIV/0!</v>
      </c>
      <c r="F862" s="247">
        <f t="shared" si="89"/>
        <v>0</v>
      </c>
      <c r="G862" s="79" t="e">
        <f t="shared" si="86"/>
        <v>#DIV/0!</v>
      </c>
    </row>
    <row r="863" spans="1:7" ht="15" x14ac:dyDescent="0.25">
      <c r="A863" s="432" t="s">
        <v>357</v>
      </c>
      <c r="B863" s="247">
        <f t="shared" si="87"/>
        <v>0</v>
      </c>
      <c r="C863" s="425" t="e">
        <f t="shared" si="84"/>
        <v>#DIV/0!</v>
      </c>
      <c r="D863" s="247">
        <f t="shared" si="88"/>
        <v>0</v>
      </c>
      <c r="E863" s="425" t="e">
        <f t="shared" si="85"/>
        <v>#DIV/0!</v>
      </c>
      <c r="F863" s="247">
        <f t="shared" si="89"/>
        <v>0</v>
      </c>
      <c r="G863" s="79" t="e">
        <f t="shared" si="86"/>
        <v>#DIV/0!</v>
      </c>
    </row>
    <row r="864" spans="1:7" ht="15" x14ac:dyDescent="0.25">
      <c r="A864" s="432" t="s">
        <v>358</v>
      </c>
      <c r="B864" s="247">
        <f t="shared" si="87"/>
        <v>0</v>
      </c>
      <c r="C864" s="425" t="e">
        <f t="shared" si="84"/>
        <v>#DIV/0!</v>
      </c>
      <c r="D864" s="247">
        <f t="shared" si="88"/>
        <v>0</v>
      </c>
      <c r="E864" s="425" t="e">
        <f t="shared" si="85"/>
        <v>#DIV/0!</v>
      </c>
      <c r="F864" s="247">
        <f t="shared" si="89"/>
        <v>0</v>
      </c>
      <c r="G864" s="79" t="e">
        <f t="shared" si="86"/>
        <v>#DIV/0!</v>
      </c>
    </row>
    <row r="865" spans="1:7" ht="15" x14ac:dyDescent="0.25">
      <c r="A865" s="245" t="s">
        <v>275</v>
      </c>
      <c r="B865" s="247">
        <f t="shared" si="87"/>
        <v>0</v>
      </c>
      <c r="C865" s="425" t="e">
        <f t="shared" ref="C865:C922" si="90">B865/B$924*100</f>
        <v>#DIV/0!</v>
      </c>
      <c r="D865" s="247">
        <f t="shared" si="88"/>
        <v>0</v>
      </c>
      <c r="E865" s="425" t="e">
        <f t="shared" ref="E865:E922" si="91">D865/D$924*100</f>
        <v>#DIV/0!</v>
      </c>
      <c r="F865" s="247">
        <f t="shared" si="89"/>
        <v>0</v>
      </c>
      <c r="G865" s="79" t="e">
        <f t="shared" ref="G865:G922" si="92">F865/F$924*100</f>
        <v>#DIV/0!</v>
      </c>
    </row>
    <row r="866" spans="1:7" ht="15" x14ac:dyDescent="0.25">
      <c r="A866" s="245" t="s">
        <v>271</v>
      </c>
      <c r="B866" s="247">
        <f t="shared" si="87"/>
        <v>0</v>
      </c>
      <c r="C866" s="425" t="e">
        <f t="shared" si="90"/>
        <v>#DIV/0!</v>
      </c>
      <c r="D866" s="247">
        <f t="shared" si="88"/>
        <v>0</v>
      </c>
      <c r="E866" s="425" t="e">
        <f t="shared" si="91"/>
        <v>#DIV/0!</v>
      </c>
      <c r="F866" s="247">
        <f t="shared" si="89"/>
        <v>0</v>
      </c>
      <c r="G866" s="79" t="e">
        <f t="shared" si="92"/>
        <v>#DIV/0!</v>
      </c>
    </row>
    <row r="867" spans="1:7" ht="15" x14ac:dyDescent="0.25">
      <c r="A867" s="245" t="s">
        <v>272</v>
      </c>
      <c r="B867" s="247">
        <f t="shared" si="87"/>
        <v>0</v>
      </c>
      <c r="C867" s="425" t="e">
        <f t="shared" si="90"/>
        <v>#DIV/0!</v>
      </c>
      <c r="D867" s="247">
        <f t="shared" si="88"/>
        <v>0</v>
      </c>
      <c r="E867" s="425" t="e">
        <f t="shared" si="91"/>
        <v>#DIV/0!</v>
      </c>
      <c r="F867" s="247">
        <f t="shared" si="89"/>
        <v>0</v>
      </c>
      <c r="G867" s="79" t="e">
        <f t="shared" si="92"/>
        <v>#DIV/0!</v>
      </c>
    </row>
    <row r="868" spans="1:7" ht="15" x14ac:dyDescent="0.25">
      <c r="A868" s="295" t="s">
        <v>308</v>
      </c>
      <c r="B868" s="247">
        <f t="shared" si="87"/>
        <v>0</v>
      </c>
      <c r="C868" s="425" t="e">
        <f t="shared" si="90"/>
        <v>#DIV/0!</v>
      </c>
      <c r="D868" s="247">
        <f t="shared" si="88"/>
        <v>0</v>
      </c>
      <c r="E868" s="425" t="e">
        <f t="shared" si="91"/>
        <v>#DIV/0!</v>
      </c>
      <c r="F868" s="247">
        <f t="shared" si="89"/>
        <v>0</v>
      </c>
      <c r="G868" s="79" t="e">
        <f t="shared" si="92"/>
        <v>#DIV/0!</v>
      </c>
    </row>
    <row r="869" spans="1:7" ht="15" x14ac:dyDescent="0.25">
      <c r="A869" s="245" t="s">
        <v>354</v>
      </c>
      <c r="B869" s="247">
        <f t="shared" si="87"/>
        <v>0</v>
      </c>
      <c r="C869" s="425" t="e">
        <f t="shared" si="90"/>
        <v>#DIV/0!</v>
      </c>
      <c r="D869" s="247">
        <f t="shared" si="88"/>
        <v>0</v>
      </c>
      <c r="E869" s="425" t="e">
        <f t="shared" si="91"/>
        <v>#DIV/0!</v>
      </c>
      <c r="F869" s="247">
        <f t="shared" si="89"/>
        <v>0</v>
      </c>
      <c r="G869" s="79" t="e">
        <f t="shared" si="92"/>
        <v>#DIV/0!</v>
      </c>
    </row>
    <row r="870" spans="1:7" ht="15" x14ac:dyDescent="0.25">
      <c r="A870" s="454" t="s">
        <v>402</v>
      </c>
      <c r="B870" s="247">
        <f t="shared" si="87"/>
        <v>0</v>
      </c>
      <c r="C870" s="425" t="e">
        <f t="shared" si="90"/>
        <v>#DIV/0!</v>
      </c>
      <c r="D870" s="247">
        <f t="shared" si="88"/>
        <v>0</v>
      </c>
      <c r="E870" s="425" t="e">
        <f t="shared" si="91"/>
        <v>#DIV/0!</v>
      </c>
      <c r="F870" s="247">
        <f t="shared" si="89"/>
        <v>0</v>
      </c>
      <c r="G870" s="79" t="e">
        <f t="shared" si="92"/>
        <v>#DIV/0!</v>
      </c>
    </row>
    <row r="871" spans="1:7" ht="15" x14ac:dyDescent="0.25">
      <c r="A871" s="454" t="s">
        <v>403</v>
      </c>
      <c r="B871" s="247">
        <f t="shared" si="87"/>
        <v>0</v>
      </c>
      <c r="C871" s="425" t="e">
        <f t="shared" si="90"/>
        <v>#DIV/0!</v>
      </c>
      <c r="D871" s="247">
        <f t="shared" si="88"/>
        <v>0</v>
      </c>
      <c r="E871" s="425" t="e">
        <f t="shared" si="91"/>
        <v>#DIV/0!</v>
      </c>
      <c r="F871" s="247">
        <f t="shared" si="89"/>
        <v>0</v>
      </c>
      <c r="G871" s="79" t="e">
        <f t="shared" si="92"/>
        <v>#DIV/0!</v>
      </c>
    </row>
    <row r="872" spans="1:7" ht="15" x14ac:dyDescent="0.25">
      <c r="A872" s="111" t="s">
        <v>247</v>
      </c>
      <c r="B872" s="247">
        <f>B35+B101+B171+B241+B311+B381+B451+B521+B591+B661+B731+B801</f>
        <v>0</v>
      </c>
      <c r="C872" s="425" t="e">
        <f t="shared" si="90"/>
        <v>#DIV/0!</v>
      </c>
      <c r="D872" s="247">
        <f>D35+D101+D171+D241+D311+D381+D451+D521+D591+D661+D731+D801</f>
        <v>0</v>
      </c>
      <c r="E872" s="425" t="e">
        <f t="shared" si="91"/>
        <v>#DIV/0!</v>
      </c>
      <c r="F872" s="247">
        <f>F35+F101+F171+F241+F311+F381+F451+F521+F591+F661+F731+F801</f>
        <v>0</v>
      </c>
      <c r="G872" s="79" t="e">
        <f t="shared" si="92"/>
        <v>#DIV/0!</v>
      </c>
    </row>
    <row r="873" spans="1:7" ht="15" x14ac:dyDescent="0.25">
      <c r="A873" s="111" t="s">
        <v>248</v>
      </c>
      <c r="B873" s="247">
        <f>B36+B102+B172+B242+B312+B382+B452+B522+B592+B662+B732+B802</f>
        <v>0</v>
      </c>
      <c r="C873" s="425" t="e">
        <f t="shared" si="90"/>
        <v>#DIV/0!</v>
      </c>
      <c r="D873" s="247">
        <f>D36+D102+D172+D242+D312+D382+D452+D522+D592+D662+D732+D802</f>
        <v>0</v>
      </c>
      <c r="E873" s="425" t="e">
        <f t="shared" si="91"/>
        <v>#DIV/0!</v>
      </c>
      <c r="F873" s="247">
        <f>F36+F102+F172+F242+F312+F382+F452+F522+F592+F662+F732+F802</f>
        <v>0</v>
      </c>
      <c r="G873" s="79" t="e">
        <f t="shared" si="92"/>
        <v>#DIV/0!</v>
      </c>
    </row>
    <row r="874" spans="1:7" ht="15" x14ac:dyDescent="0.25">
      <c r="A874" s="111" t="s">
        <v>246</v>
      </c>
      <c r="B874" s="247">
        <f>B31+B103+B173+B243+B313+B383+B453+B523+B593+B663+B733+B803</f>
        <v>0</v>
      </c>
      <c r="C874" s="425" t="e">
        <f t="shared" si="90"/>
        <v>#DIV/0!</v>
      </c>
      <c r="D874" s="247">
        <f>D31+D103+D173+D243+D313+D383+D453+D523+D593+D663+D733+D803</f>
        <v>0</v>
      </c>
      <c r="E874" s="425" t="e">
        <f t="shared" si="91"/>
        <v>#DIV/0!</v>
      </c>
      <c r="F874" s="247">
        <f>F31+F103+F173+F243+F313+F383+F453+F523+F593+F663+F733+F803</f>
        <v>0</v>
      </c>
      <c r="G874" s="79" t="e">
        <f t="shared" si="92"/>
        <v>#DIV/0!</v>
      </c>
    </row>
    <row r="875" spans="1:7" ht="15" x14ac:dyDescent="0.25">
      <c r="A875" s="111" t="s">
        <v>249</v>
      </c>
      <c r="B875" s="247">
        <f>B32+B104+B174+B244+B314+B384+B454+B524+B594+B664+B734+B804</f>
        <v>0</v>
      </c>
      <c r="C875" s="425" t="e">
        <f t="shared" si="90"/>
        <v>#DIV/0!</v>
      </c>
      <c r="D875" s="247">
        <f>D32+D104+D174+D244+D314+D384+D454+D524+D594+D664+D734+D804</f>
        <v>0</v>
      </c>
      <c r="E875" s="425" t="e">
        <f t="shared" si="91"/>
        <v>#DIV/0!</v>
      </c>
      <c r="F875" s="247">
        <f>F32+F104+F174+F244+F314+F384+F454+F524+F594+F664+F734+F804</f>
        <v>0</v>
      </c>
      <c r="G875" s="79" t="e">
        <f t="shared" si="92"/>
        <v>#DIV/0!</v>
      </c>
    </row>
    <row r="876" spans="1:7" ht="15" x14ac:dyDescent="0.25">
      <c r="A876" s="111" t="s">
        <v>330</v>
      </c>
      <c r="B876" s="247">
        <f>B33+B105+B175+B245+B315+B385+B455+B525+B595+B665+B735+B805</f>
        <v>0</v>
      </c>
      <c r="C876" s="425" t="e">
        <f t="shared" si="90"/>
        <v>#DIV/0!</v>
      </c>
      <c r="D876" s="247">
        <f>D33+D105+D175+D245+D315+D385+D455+D525+D595+D665+D735+D805</f>
        <v>0</v>
      </c>
      <c r="E876" s="425" t="e">
        <f t="shared" si="91"/>
        <v>#DIV/0!</v>
      </c>
      <c r="F876" s="247">
        <f>F33+F105+F175+F245+F315+F385+F455+F525+F595+F665+F735+F805</f>
        <v>0</v>
      </c>
      <c r="G876" s="79" t="e">
        <f t="shared" si="92"/>
        <v>#DIV/0!</v>
      </c>
    </row>
    <row r="877" spans="1:7" ht="15" x14ac:dyDescent="0.25">
      <c r="A877" s="111" t="s">
        <v>331</v>
      </c>
      <c r="B877" s="247">
        <f>B34+B106+B176+B246+B316+B386+B456+B526+B596+B666+B736+B806</f>
        <v>0</v>
      </c>
      <c r="C877" s="425" t="e">
        <f t="shared" si="90"/>
        <v>#DIV/0!</v>
      </c>
      <c r="D877" s="247">
        <f>D34+D106+D176+D246+D316+D386+D456+D526+D596+D666+D736+D806</f>
        <v>0</v>
      </c>
      <c r="E877" s="425" t="e">
        <f t="shared" si="91"/>
        <v>#DIV/0!</v>
      </c>
      <c r="F877" s="247">
        <f>F34+F106+F176+F246+F316+F386+F456+F526+F596+F666+F736+F806</f>
        <v>0</v>
      </c>
      <c r="G877" s="79" t="e">
        <f t="shared" si="92"/>
        <v>#DIV/0!</v>
      </c>
    </row>
    <row r="878" spans="1:7" ht="15" x14ac:dyDescent="0.25">
      <c r="A878" s="111" t="s">
        <v>274</v>
      </c>
      <c r="B878" s="247">
        <f t="shared" ref="B878:B923" si="93">B37+B107+B177+B247+B317+B387+B457+B527+B597+B667+B737+B807</f>
        <v>0</v>
      </c>
      <c r="C878" s="425" t="e">
        <f t="shared" si="90"/>
        <v>#DIV/0!</v>
      </c>
      <c r="D878" s="247">
        <f t="shared" ref="D878:D923" si="94">D37+D107+D177+D247+D317+D387+D457+D527+D597+D667+D737+D807</f>
        <v>0</v>
      </c>
      <c r="E878" s="425" t="e">
        <f t="shared" si="91"/>
        <v>#DIV/0!</v>
      </c>
      <c r="F878" s="247">
        <f t="shared" ref="F878:F923" si="95">F37+F107+F177+F247+F317+F387+F457+F527+F597+F667+F737+F807</f>
        <v>0</v>
      </c>
      <c r="G878" s="79" t="e">
        <f t="shared" si="92"/>
        <v>#DIV/0!</v>
      </c>
    </row>
    <row r="879" spans="1:7" ht="15" x14ac:dyDescent="0.25">
      <c r="A879" s="111" t="s">
        <v>306</v>
      </c>
      <c r="B879" s="247">
        <f t="shared" si="93"/>
        <v>0</v>
      </c>
      <c r="C879" s="425" t="e">
        <f t="shared" si="90"/>
        <v>#DIV/0!</v>
      </c>
      <c r="D879" s="247">
        <f t="shared" si="94"/>
        <v>0</v>
      </c>
      <c r="E879" s="425" t="e">
        <f t="shared" si="91"/>
        <v>#DIV/0!</v>
      </c>
      <c r="F879" s="247">
        <f t="shared" si="95"/>
        <v>0</v>
      </c>
      <c r="G879" s="79" t="e">
        <f t="shared" si="92"/>
        <v>#DIV/0!</v>
      </c>
    </row>
    <row r="880" spans="1:7" ht="15" x14ac:dyDescent="0.25">
      <c r="A880" s="111" t="s">
        <v>273</v>
      </c>
      <c r="B880" s="247">
        <f t="shared" si="93"/>
        <v>0</v>
      </c>
      <c r="C880" s="425" t="e">
        <f t="shared" si="90"/>
        <v>#DIV/0!</v>
      </c>
      <c r="D880" s="247">
        <f t="shared" si="94"/>
        <v>0</v>
      </c>
      <c r="E880" s="425" t="e">
        <f t="shared" si="91"/>
        <v>#DIV/0!</v>
      </c>
      <c r="F880" s="247">
        <f t="shared" si="95"/>
        <v>0</v>
      </c>
      <c r="G880" s="79" t="e">
        <f t="shared" si="92"/>
        <v>#DIV/0!</v>
      </c>
    </row>
    <row r="881" spans="1:7" ht="15" x14ac:dyDescent="0.25">
      <c r="A881" s="296" t="s">
        <v>309</v>
      </c>
      <c r="B881" s="247">
        <f t="shared" si="93"/>
        <v>0</v>
      </c>
      <c r="C881" s="425" t="e">
        <f t="shared" si="90"/>
        <v>#DIV/0!</v>
      </c>
      <c r="D881" s="247">
        <f t="shared" si="94"/>
        <v>0</v>
      </c>
      <c r="E881" s="425" t="e">
        <f t="shared" si="91"/>
        <v>#DIV/0!</v>
      </c>
      <c r="F881" s="247">
        <f t="shared" si="95"/>
        <v>0</v>
      </c>
      <c r="G881" s="79" t="e">
        <f t="shared" si="92"/>
        <v>#DIV/0!</v>
      </c>
    </row>
    <row r="882" spans="1:7" ht="15" x14ac:dyDescent="0.25">
      <c r="A882" s="296" t="s">
        <v>310</v>
      </c>
      <c r="B882" s="247">
        <f t="shared" si="93"/>
        <v>0</v>
      </c>
      <c r="C882" s="425" t="e">
        <f t="shared" si="90"/>
        <v>#DIV/0!</v>
      </c>
      <c r="D882" s="247">
        <f t="shared" si="94"/>
        <v>0</v>
      </c>
      <c r="E882" s="425" t="e">
        <f t="shared" si="91"/>
        <v>#DIV/0!</v>
      </c>
      <c r="F882" s="247">
        <f t="shared" si="95"/>
        <v>0</v>
      </c>
      <c r="G882" s="79" t="e">
        <f t="shared" si="92"/>
        <v>#DIV/0!</v>
      </c>
    </row>
    <row r="883" spans="1:7" ht="15" x14ac:dyDescent="0.25">
      <c r="A883" s="454" t="s">
        <v>394</v>
      </c>
      <c r="B883" s="247">
        <f t="shared" si="93"/>
        <v>0</v>
      </c>
      <c r="C883" s="425" t="e">
        <f t="shared" si="90"/>
        <v>#DIV/0!</v>
      </c>
      <c r="D883" s="247">
        <f t="shared" si="94"/>
        <v>0</v>
      </c>
      <c r="E883" s="425" t="e">
        <f t="shared" si="91"/>
        <v>#DIV/0!</v>
      </c>
      <c r="F883" s="247">
        <f t="shared" si="95"/>
        <v>0</v>
      </c>
      <c r="G883" s="79" t="e">
        <f t="shared" si="92"/>
        <v>#DIV/0!</v>
      </c>
    </row>
    <row r="884" spans="1:7" ht="15" x14ac:dyDescent="0.25">
      <c r="A884" s="111" t="s">
        <v>395</v>
      </c>
      <c r="B884" s="247">
        <f t="shared" si="93"/>
        <v>0</v>
      </c>
      <c r="C884" s="425" t="e">
        <f t="shared" si="90"/>
        <v>#DIV/0!</v>
      </c>
      <c r="D884" s="247">
        <f t="shared" si="94"/>
        <v>0</v>
      </c>
      <c r="E884" s="425" t="e">
        <f t="shared" si="91"/>
        <v>#DIV/0!</v>
      </c>
      <c r="F884" s="247">
        <f t="shared" si="95"/>
        <v>0</v>
      </c>
      <c r="G884" s="79" t="e">
        <f t="shared" si="92"/>
        <v>#DIV/0!</v>
      </c>
    </row>
    <row r="885" spans="1:7" ht="15" x14ac:dyDescent="0.25">
      <c r="A885" s="111" t="s">
        <v>404</v>
      </c>
      <c r="B885" s="247">
        <f t="shared" si="93"/>
        <v>0</v>
      </c>
      <c r="C885" s="425" t="e">
        <f t="shared" si="90"/>
        <v>#DIV/0!</v>
      </c>
      <c r="D885" s="247">
        <f t="shared" si="94"/>
        <v>0</v>
      </c>
      <c r="E885" s="425" t="e">
        <f t="shared" si="91"/>
        <v>#DIV/0!</v>
      </c>
      <c r="F885" s="247">
        <f t="shared" si="95"/>
        <v>0</v>
      </c>
      <c r="G885" s="79" t="e">
        <f t="shared" si="92"/>
        <v>#DIV/0!</v>
      </c>
    </row>
    <row r="886" spans="1:7" ht="15" x14ac:dyDescent="0.25">
      <c r="A886" s="112" t="s">
        <v>405</v>
      </c>
      <c r="B886" s="247">
        <f t="shared" si="93"/>
        <v>0</v>
      </c>
      <c r="C886" s="425" t="e">
        <f t="shared" si="90"/>
        <v>#DIV/0!</v>
      </c>
      <c r="D886" s="247">
        <f t="shared" si="94"/>
        <v>0</v>
      </c>
      <c r="E886" s="425" t="e">
        <f t="shared" si="91"/>
        <v>#DIV/0!</v>
      </c>
      <c r="F886" s="247">
        <f t="shared" si="95"/>
        <v>0</v>
      </c>
      <c r="G886" s="79" t="e">
        <f t="shared" si="92"/>
        <v>#DIV/0!</v>
      </c>
    </row>
    <row r="887" spans="1:7" ht="15" x14ac:dyDescent="0.25">
      <c r="A887" s="112" t="s">
        <v>406</v>
      </c>
      <c r="B887" s="247">
        <f t="shared" si="93"/>
        <v>0</v>
      </c>
      <c r="C887" s="425" t="e">
        <f t="shared" si="90"/>
        <v>#DIV/0!</v>
      </c>
      <c r="D887" s="247">
        <f t="shared" si="94"/>
        <v>0</v>
      </c>
      <c r="E887" s="425" t="e">
        <f t="shared" si="91"/>
        <v>#DIV/0!</v>
      </c>
      <c r="F887" s="247">
        <f t="shared" si="95"/>
        <v>0</v>
      </c>
      <c r="G887" s="79" t="e">
        <f t="shared" si="92"/>
        <v>#DIV/0!</v>
      </c>
    </row>
    <row r="888" spans="1:7" ht="15" x14ac:dyDescent="0.25">
      <c r="A888" s="296" t="s">
        <v>407</v>
      </c>
      <c r="B888" s="247">
        <f t="shared" si="93"/>
        <v>0</v>
      </c>
      <c r="C888" s="425" t="e">
        <f t="shared" si="90"/>
        <v>#DIV/0!</v>
      </c>
      <c r="D888" s="247">
        <f t="shared" si="94"/>
        <v>0</v>
      </c>
      <c r="E888" s="425" t="e">
        <f t="shared" si="91"/>
        <v>#DIV/0!</v>
      </c>
      <c r="F888" s="247">
        <f t="shared" si="95"/>
        <v>0</v>
      </c>
      <c r="G888" s="79" t="e">
        <f t="shared" si="92"/>
        <v>#DIV/0!</v>
      </c>
    </row>
    <row r="889" spans="1:7" ht="15" x14ac:dyDescent="0.25">
      <c r="A889" s="296" t="s">
        <v>408</v>
      </c>
      <c r="B889" s="247">
        <f t="shared" si="93"/>
        <v>0</v>
      </c>
      <c r="C889" s="425" t="e">
        <f t="shared" si="90"/>
        <v>#DIV/0!</v>
      </c>
      <c r="D889" s="247">
        <f t="shared" si="94"/>
        <v>0</v>
      </c>
      <c r="E889" s="425" t="e">
        <f t="shared" si="91"/>
        <v>#DIV/0!</v>
      </c>
      <c r="F889" s="247">
        <f t="shared" si="95"/>
        <v>0</v>
      </c>
      <c r="G889" s="79" t="e">
        <f t="shared" si="92"/>
        <v>#DIV/0!</v>
      </c>
    </row>
    <row r="890" spans="1:7" ht="15" x14ac:dyDescent="0.25">
      <c r="A890" s="112" t="s">
        <v>410</v>
      </c>
      <c r="B890" s="247">
        <f t="shared" si="93"/>
        <v>0</v>
      </c>
      <c r="C890" s="425" t="e">
        <f t="shared" si="90"/>
        <v>#DIV/0!</v>
      </c>
      <c r="D890" s="247">
        <f t="shared" si="94"/>
        <v>0</v>
      </c>
      <c r="E890" s="425" t="e">
        <f t="shared" si="91"/>
        <v>#DIV/0!</v>
      </c>
      <c r="F890" s="247">
        <f t="shared" si="95"/>
        <v>0</v>
      </c>
      <c r="G890" s="79" t="e">
        <f t="shared" si="92"/>
        <v>#DIV/0!</v>
      </c>
    </row>
    <row r="891" spans="1:7" ht="15" x14ac:dyDescent="0.25">
      <c r="A891" s="112" t="s">
        <v>409</v>
      </c>
      <c r="B891" s="247">
        <f t="shared" si="93"/>
        <v>0</v>
      </c>
      <c r="C891" s="425" t="e">
        <f t="shared" si="90"/>
        <v>#DIV/0!</v>
      </c>
      <c r="D891" s="247">
        <f t="shared" si="94"/>
        <v>0</v>
      </c>
      <c r="E891" s="425" t="e">
        <f t="shared" si="91"/>
        <v>#DIV/0!</v>
      </c>
      <c r="F891" s="247">
        <f t="shared" si="95"/>
        <v>0</v>
      </c>
      <c r="G891" s="79" t="e">
        <f t="shared" si="92"/>
        <v>#DIV/0!</v>
      </c>
    </row>
    <row r="892" spans="1:7" ht="15" x14ac:dyDescent="0.25">
      <c r="A892" s="111" t="s">
        <v>415</v>
      </c>
      <c r="B892" s="247">
        <f t="shared" si="93"/>
        <v>0</v>
      </c>
      <c r="C892" s="425" t="e">
        <f t="shared" si="90"/>
        <v>#DIV/0!</v>
      </c>
      <c r="D892" s="247">
        <f t="shared" si="94"/>
        <v>0</v>
      </c>
      <c r="E892" s="425" t="e">
        <f t="shared" si="91"/>
        <v>#DIV/0!</v>
      </c>
      <c r="F892" s="247">
        <f t="shared" si="95"/>
        <v>0</v>
      </c>
      <c r="G892" s="79" t="e">
        <f t="shared" si="92"/>
        <v>#DIV/0!</v>
      </c>
    </row>
    <row r="893" spans="1:7" ht="15" x14ac:dyDescent="0.25">
      <c r="A893" s="111" t="s">
        <v>416</v>
      </c>
      <c r="B893" s="247">
        <f t="shared" si="93"/>
        <v>0</v>
      </c>
      <c r="C893" s="425" t="e">
        <f t="shared" si="90"/>
        <v>#DIV/0!</v>
      </c>
      <c r="D893" s="247">
        <f t="shared" si="94"/>
        <v>0</v>
      </c>
      <c r="E893" s="425" t="e">
        <f t="shared" si="91"/>
        <v>#DIV/0!</v>
      </c>
      <c r="F893" s="247">
        <f t="shared" si="95"/>
        <v>0</v>
      </c>
      <c r="G893" s="79" t="e">
        <f t="shared" si="92"/>
        <v>#DIV/0!</v>
      </c>
    </row>
    <row r="894" spans="1:7" ht="15" x14ac:dyDescent="0.25">
      <c r="A894" s="111" t="s">
        <v>417</v>
      </c>
      <c r="B894" s="247">
        <f t="shared" si="93"/>
        <v>0</v>
      </c>
      <c r="C894" s="425" t="e">
        <f t="shared" si="90"/>
        <v>#DIV/0!</v>
      </c>
      <c r="D894" s="247">
        <f t="shared" si="94"/>
        <v>0</v>
      </c>
      <c r="E894" s="425" t="e">
        <f t="shared" si="91"/>
        <v>#DIV/0!</v>
      </c>
      <c r="F894" s="247">
        <f t="shared" si="95"/>
        <v>0</v>
      </c>
      <c r="G894" s="79" t="e">
        <f t="shared" si="92"/>
        <v>#DIV/0!</v>
      </c>
    </row>
    <row r="895" spans="1:7" ht="15" x14ac:dyDescent="0.25">
      <c r="A895" s="297" t="s">
        <v>418</v>
      </c>
      <c r="B895" s="247">
        <f t="shared" si="93"/>
        <v>0</v>
      </c>
      <c r="C895" s="425" t="e">
        <f t="shared" si="90"/>
        <v>#DIV/0!</v>
      </c>
      <c r="D895" s="247">
        <f t="shared" si="94"/>
        <v>0</v>
      </c>
      <c r="E895" s="425" t="e">
        <f t="shared" si="91"/>
        <v>#DIV/0!</v>
      </c>
      <c r="F895" s="247">
        <f t="shared" si="95"/>
        <v>0</v>
      </c>
      <c r="G895" s="79" t="e">
        <f t="shared" si="92"/>
        <v>#DIV/0!</v>
      </c>
    </row>
    <row r="896" spans="1:7" ht="15" x14ac:dyDescent="0.25">
      <c r="A896" s="296" t="s">
        <v>420</v>
      </c>
      <c r="B896" s="247">
        <f t="shared" si="93"/>
        <v>0</v>
      </c>
      <c r="C896" s="425" t="e">
        <f t="shared" si="90"/>
        <v>#DIV/0!</v>
      </c>
      <c r="D896" s="247">
        <f t="shared" si="94"/>
        <v>0</v>
      </c>
      <c r="E896" s="425" t="e">
        <f t="shared" si="91"/>
        <v>#DIV/0!</v>
      </c>
      <c r="F896" s="247">
        <f t="shared" si="95"/>
        <v>0</v>
      </c>
      <c r="G896" s="79" t="e">
        <f t="shared" si="92"/>
        <v>#DIV/0!</v>
      </c>
    </row>
    <row r="897" spans="1:7" ht="15" x14ac:dyDescent="0.25">
      <c r="A897" s="111" t="s">
        <v>419</v>
      </c>
      <c r="B897" s="247">
        <f t="shared" si="93"/>
        <v>0</v>
      </c>
      <c r="C897" s="425" t="e">
        <f t="shared" si="90"/>
        <v>#DIV/0!</v>
      </c>
      <c r="D897" s="247">
        <f t="shared" si="94"/>
        <v>0</v>
      </c>
      <c r="E897" s="425" t="e">
        <f t="shared" si="91"/>
        <v>#DIV/0!</v>
      </c>
      <c r="F897" s="247">
        <f t="shared" si="95"/>
        <v>0</v>
      </c>
      <c r="G897" s="79" t="e">
        <f t="shared" si="92"/>
        <v>#DIV/0!</v>
      </c>
    </row>
    <row r="898" spans="1:7" ht="15" x14ac:dyDescent="0.25">
      <c r="A898" s="111" t="s">
        <v>421</v>
      </c>
      <c r="B898" s="247">
        <f t="shared" si="93"/>
        <v>0</v>
      </c>
      <c r="C898" s="425" t="e">
        <f t="shared" si="90"/>
        <v>#DIV/0!</v>
      </c>
      <c r="D898" s="247">
        <f t="shared" si="94"/>
        <v>0</v>
      </c>
      <c r="E898" s="425" t="e">
        <f t="shared" si="91"/>
        <v>#DIV/0!</v>
      </c>
      <c r="F898" s="247">
        <f t="shared" si="95"/>
        <v>0</v>
      </c>
      <c r="G898" s="79" t="e">
        <f t="shared" si="92"/>
        <v>#DIV/0!</v>
      </c>
    </row>
    <row r="899" spans="1:7" ht="15" x14ac:dyDescent="0.25">
      <c r="A899" s="431" t="s">
        <v>468</v>
      </c>
      <c r="B899" s="247">
        <f t="shared" si="93"/>
        <v>0</v>
      </c>
      <c r="C899" s="425" t="e">
        <f t="shared" si="90"/>
        <v>#DIV/0!</v>
      </c>
      <c r="D899" s="247">
        <f t="shared" si="94"/>
        <v>0</v>
      </c>
      <c r="E899" s="425" t="e">
        <f t="shared" si="91"/>
        <v>#DIV/0!</v>
      </c>
      <c r="F899" s="247">
        <f t="shared" si="95"/>
        <v>0</v>
      </c>
      <c r="G899" s="79" t="e">
        <f t="shared" si="92"/>
        <v>#DIV/0!</v>
      </c>
    </row>
    <row r="900" spans="1:7" ht="15" x14ac:dyDescent="0.25">
      <c r="A900" s="245" t="s">
        <v>469</v>
      </c>
      <c r="B900" s="247">
        <f t="shared" si="93"/>
        <v>0</v>
      </c>
      <c r="C900" s="425" t="e">
        <f t="shared" si="90"/>
        <v>#DIV/0!</v>
      </c>
      <c r="D900" s="247">
        <f t="shared" si="94"/>
        <v>0</v>
      </c>
      <c r="E900" s="425" t="e">
        <f t="shared" si="91"/>
        <v>#DIV/0!</v>
      </c>
      <c r="F900" s="247">
        <f t="shared" si="95"/>
        <v>0</v>
      </c>
      <c r="G900" s="79" t="e">
        <f t="shared" si="92"/>
        <v>#DIV/0!</v>
      </c>
    </row>
    <row r="901" spans="1:7" ht="15" x14ac:dyDescent="0.25">
      <c r="A901" s="245" t="s">
        <v>470</v>
      </c>
      <c r="B901" s="247">
        <f t="shared" si="93"/>
        <v>0</v>
      </c>
      <c r="C901" s="425" t="e">
        <f t="shared" si="90"/>
        <v>#DIV/0!</v>
      </c>
      <c r="D901" s="247">
        <f t="shared" si="94"/>
        <v>0</v>
      </c>
      <c r="E901" s="425" t="e">
        <f t="shared" si="91"/>
        <v>#DIV/0!</v>
      </c>
      <c r="F901" s="247">
        <f t="shared" si="95"/>
        <v>0</v>
      </c>
      <c r="G901" s="79" t="e">
        <f t="shared" si="92"/>
        <v>#DIV/0!</v>
      </c>
    </row>
    <row r="902" spans="1:7" ht="15" x14ac:dyDescent="0.25">
      <c r="A902" s="295" t="s">
        <v>359</v>
      </c>
      <c r="B902" s="247">
        <f t="shared" si="93"/>
        <v>0</v>
      </c>
      <c r="C902" s="425" t="e">
        <f t="shared" si="90"/>
        <v>#DIV/0!</v>
      </c>
      <c r="D902" s="247">
        <f t="shared" si="94"/>
        <v>0</v>
      </c>
      <c r="E902" s="425" t="e">
        <f t="shared" si="91"/>
        <v>#DIV/0!</v>
      </c>
      <c r="F902" s="247">
        <f t="shared" si="95"/>
        <v>0</v>
      </c>
      <c r="G902" s="79" t="e">
        <f t="shared" si="92"/>
        <v>#DIV/0!</v>
      </c>
    </row>
    <row r="903" spans="1:7" ht="15" x14ac:dyDescent="0.25">
      <c r="A903" s="454" t="s">
        <v>411</v>
      </c>
      <c r="B903" s="247">
        <f t="shared" si="93"/>
        <v>0</v>
      </c>
      <c r="C903" s="425" t="e">
        <f t="shared" si="90"/>
        <v>#DIV/0!</v>
      </c>
      <c r="D903" s="247">
        <f t="shared" si="94"/>
        <v>0</v>
      </c>
      <c r="E903" s="425" t="e">
        <f t="shared" si="91"/>
        <v>#DIV/0!</v>
      </c>
      <c r="F903" s="247">
        <f t="shared" si="95"/>
        <v>0</v>
      </c>
      <c r="G903" s="79" t="e">
        <f t="shared" si="92"/>
        <v>#DIV/0!</v>
      </c>
    </row>
    <row r="904" spans="1:7" ht="15" x14ac:dyDescent="0.25">
      <c r="A904" s="111" t="s">
        <v>412</v>
      </c>
      <c r="B904" s="247">
        <f t="shared" si="93"/>
        <v>0</v>
      </c>
      <c r="C904" s="425" t="e">
        <f t="shared" si="90"/>
        <v>#DIV/0!</v>
      </c>
      <c r="D904" s="247">
        <f t="shared" si="94"/>
        <v>0</v>
      </c>
      <c r="E904" s="425" t="e">
        <f t="shared" si="91"/>
        <v>#DIV/0!</v>
      </c>
      <c r="F904" s="247">
        <f t="shared" si="95"/>
        <v>0</v>
      </c>
      <c r="G904" s="79" t="e">
        <f t="shared" si="92"/>
        <v>#DIV/0!</v>
      </c>
    </row>
    <row r="905" spans="1:7" ht="15" x14ac:dyDescent="0.25">
      <c r="A905" s="111" t="s">
        <v>265</v>
      </c>
      <c r="B905" s="247">
        <f t="shared" si="93"/>
        <v>0</v>
      </c>
      <c r="C905" s="425" t="e">
        <f t="shared" si="90"/>
        <v>#DIV/0!</v>
      </c>
      <c r="D905" s="247">
        <f t="shared" si="94"/>
        <v>0</v>
      </c>
      <c r="E905" s="425" t="e">
        <f t="shared" si="91"/>
        <v>#DIV/0!</v>
      </c>
      <c r="F905" s="247">
        <f t="shared" si="95"/>
        <v>0</v>
      </c>
      <c r="G905" s="79" t="e">
        <f t="shared" si="92"/>
        <v>#DIV/0!</v>
      </c>
    </row>
    <row r="906" spans="1:7" ht="15" x14ac:dyDescent="0.25">
      <c r="A906" s="111" t="s">
        <v>266</v>
      </c>
      <c r="B906" s="247">
        <f t="shared" si="93"/>
        <v>0</v>
      </c>
      <c r="C906" s="425" t="e">
        <f t="shared" si="90"/>
        <v>#DIV/0!</v>
      </c>
      <c r="D906" s="247">
        <f t="shared" si="94"/>
        <v>0</v>
      </c>
      <c r="E906" s="425" t="e">
        <f t="shared" si="91"/>
        <v>#DIV/0!</v>
      </c>
      <c r="F906" s="247">
        <f t="shared" si="95"/>
        <v>0</v>
      </c>
      <c r="G906" s="79" t="e">
        <f t="shared" si="92"/>
        <v>#DIV/0!</v>
      </c>
    </row>
    <row r="907" spans="1:7" ht="15" x14ac:dyDescent="0.25">
      <c r="A907" s="297" t="s">
        <v>311</v>
      </c>
      <c r="B907" s="247">
        <f t="shared" si="93"/>
        <v>0</v>
      </c>
      <c r="C907" s="425" t="e">
        <f t="shared" si="90"/>
        <v>#DIV/0!</v>
      </c>
      <c r="D907" s="247">
        <f t="shared" si="94"/>
        <v>0</v>
      </c>
      <c r="E907" s="425" t="e">
        <f t="shared" si="91"/>
        <v>#DIV/0!</v>
      </c>
      <c r="F907" s="247">
        <f t="shared" si="95"/>
        <v>0</v>
      </c>
      <c r="G907" s="79" t="e">
        <f t="shared" si="92"/>
        <v>#DIV/0!</v>
      </c>
    </row>
    <row r="908" spans="1:7" ht="15" x14ac:dyDescent="0.25">
      <c r="A908" s="111" t="s">
        <v>267</v>
      </c>
      <c r="B908" s="247">
        <f t="shared" si="93"/>
        <v>0</v>
      </c>
      <c r="C908" s="425" t="e">
        <f t="shared" si="90"/>
        <v>#DIV/0!</v>
      </c>
      <c r="D908" s="247">
        <f t="shared" si="94"/>
        <v>0</v>
      </c>
      <c r="E908" s="425" t="e">
        <f t="shared" si="91"/>
        <v>#DIV/0!</v>
      </c>
      <c r="F908" s="247">
        <f t="shared" si="95"/>
        <v>0</v>
      </c>
      <c r="G908" s="79" t="e">
        <f t="shared" si="92"/>
        <v>#DIV/0!</v>
      </c>
    </row>
    <row r="909" spans="1:7" ht="15" x14ac:dyDescent="0.25">
      <c r="A909" s="111" t="s">
        <v>268</v>
      </c>
      <c r="B909" s="247">
        <f t="shared" si="93"/>
        <v>0</v>
      </c>
      <c r="C909" s="425" t="e">
        <f t="shared" si="90"/>
        <v>#DIV/0!</v>
      </c>
      <c r="D909" s="247">
        <f t="shared" si="94"/>
        <v>0</v>
      </c>
      <c r="E909" s="425" t="e">
        <f t="shared" si="91"/>
        <v>#DIV/0!</v>
      </c>
      <c r="F909" s="247">
        <f t="shared" si="95"/>
        <v>0</v>
      </c>
      <c r="G909" s="79" t="e">
        <f t="shared" si="92"/>
        <v>#DIV/0!</v>
      </c>
    </row>
    <row r="910" spans="1:7" ht="15" x14ac:dyDescent="0.25">
      <c r="A910" s="111" t="s">
        <v>269</v>
      </c>
      <c r="B910" s="247">
        <f t="shared" si="93"/>
        <v>0</v>
      </c>
      <c r="C910" s="425" t="e">
        <f t="shared" si="90"/>
        <v>#DIV/0!</v>
      </c>
      <c r="D910" s="247">
        <f t="shared" si="94"/>
        <v>0</v>
      </c>
      <c r="E910" s="425" t="e">
        <f t="shared" si="91"/>
        <v>#DIV/0!</v>
      </c>
      <c r="F910" s="247">
        <f t="shared" si="95"/>
        <v>0</v>
      </c>
      <c r="G910" s="79" t="e">
        <f t="shared" si="92"/>
        <v>#DIV/0!</v>
      </c>
    </row>
    <row r="911" spans="1:7" ht="15" x14ac:dyDescent="0.25">
      <c r="A911" s="111" t="s">
        <v>296</v>
      </c>
      <c r="B911" s="247">
        <f t="shared" si="93"/>
        <v>0</v>
      </c>
      <c r="C911" s="425" t="e">
        <f t="shared" si="90"/>
        <v>#DIV/0!</v>
      </c>
      <c r="D911" s="247">
        <f t="shared" si="94"/>
        <v>0</v>
      </c>
      <c r="E911" s="425" t="e">
        <f t="shared" si="91"/>
        <v>#DIV/0!</v>
      </c>
      <c r="F911" s="247">
        <f t="shared" si="95"/>
        <v>0</v>
      </c>
      <c r="G911" s="79" t="e">
        <f t="shared" si="92"/>
        <v>#DIV/0!</v>
      </c>
    </row>
    <row r="912" spans="1:7" ht="15" x14ac:dyDescent="0.25">
      <c r="A912" s="454" t="s">
        <v>413</v>
      </c>
      <c r="B912" s="247">
        <f t="shared" si="93"/>
        <v>0</v>
      </c>
      <c r="C912" s="425" t="e">
        <f t="shared" si="90"/>
        <v>#DIV/0!</v>
      </c>
      <c r="D912" s="247">
        <f t="shared" si="94"/>
        <v>0</v>
      </c>
      <c r="E912" s="425" t="e">
        <f t="shared" si="91"/>
        <v>#DIV/0!</v>
      </c>
      <c r="F912" s="247">
        <f t="shared" si="95"/>
        <v>0</v>
      </c>
      <c r="G912" s="79" t="e">
        <f t="shared" si="92"/>
        <v>#DIV/0!</v>
      </c>
    </row>
    <row r="913" spans="1:7" ht="15" x14ac:dyDescent="0.25">
      <c r="A913" s="111" t="s">
        <v>414</v>
      </c>
      <c r="B913" s="247">
        <f t="shared" si="93"/>
        <v>0</v>
      </c>
      <c r="C913" s="425" t="e">
        <f t="shared" si="90"/>
        <v>#DIV/0!</v>
      </c>
      <c r="D913" s="247">
        <f t="shared" si="94"/>
        <v>0</v>
      </c>
      <c r="E913" s="425" t="e">
        <f t="shared" si="91"/>
        <v>#DIV/0!</v>
      </c>
      <c r="F913" s="247">
        <f t="shared" si="95"/>
        <v>0</v>
      </c>
      <c r="G913" s="79" t="e">
        <f t="shared" si="92"/>
        <v>#DIV/0!</v>
      </c>
    </row>
    <row r="914" spans="1:7" ht="15" x14ac:dyDescent="0.25">
      <c r="A914" s="111" t="s">
        <v>327</v>
      </c>
      <c r="B914" s="247">
        <f t="shared" si="93"/>
        <v>0</v>
      </c>
      <c r="C914" s="425" t="e">
        <f t="shared" si="90"/>
        <v>#DIV/0!</v>
      </c>
      <c r="D914" s="247">
        <f t="shared" si="94"/>
        <v>0</v>
      </c>
      <c r="E914" s="425" t="e">
        <f t="shared" si="91"/>
        <v>#DIV/0!</v>
      </c>
      <c r="F914" s="247">
        <f t="shared" si="95"/>
        <v>0</v>
      </c>
      <c r="G914" s="79" t="e">
        <f t="shared" si="92"/>
        <v>#DIV/0!</v>
      </c>
    </row>
    <row r="915" spans="1:7" ht="15" x14ac:dyDescent="0.25">
      <c r="A915" s="111" t="s">
        <v>328</v>
      </c>
      <c r="B915" s="247">
        <f t="shared" si="93"/>
        <v>0</v>
      </c>
      <c r="C915" s="425" t="e">
        <f t="shared" si="90"/>
        <v>#DIV/0!</v>
      </c>
      <c r="D915" s="247">
        <f t="shared" si="94"/>
        <v>0</v>
      </c>
      <c r="E915" s="425" t="e">
        <f t="shared" si="91"/>
        <v>#DIV/0!</v>
      </c>
      <c r="F915" s="247">
        <f t="shared" si="95"/>
        <v>0</v>
      </c>
      <c r="G915" s="79" t="e">
        <f t="shared" si="92"/>
        <v>#DIV/0!</v>
      </c>
    </row>
    <row r="916" spans="1:7" ht="15" x14ac:dyDescent="0.25">
      <c r="A916" s="111" t="s">
        <v>259</v>
      </c>
      <c r="B916" s="247">
        <f t="shared" si="93"/>
        <v>0</v>
      </c>
      <c r="C916" s="425" t="e">
        <f t="shared" si="90"/>
        <v>#DIV/0!</v>
      </c>
      <c r="D916" s="247">
        <f t="shared" si="94"/>
        <v>0</v>
      </c>
      <c r="E916" s="425" t="e">
        <f t="shared" si="91"/>
        <v>#DIV/0!</v>
      </c>
      <c r="F916" s="247">
        <f t="shared" si="95"/>
        <v>0</v>
      </c>
      <c r="G916" s="79" t="e">
        <f t="shared" si="92"/>
        <v>#DIV/0!</v>
      </c>
    </row>
    <row r="917" spans="1:7" ht="15" x14ac:dyDescent="0.25">
      <c r="A917" s="111" t="s">
        <v>260</v>
      </c>
      <c r="B917" s="247">
        <f t="shared" si="93"/>
        <v>0</v>
      </c>
      <c r="C917" s="425" t="e">
        <f t="shared" si="90"/>
        <v>#DIV/0!</v>
      </c>
      <c r="D917" s="247">
        <f t="shared" si="94"/>
        <v>0</v>
      </c>
      <c r="E917" s="425" t="e">
        <f t="shared" si="91"/>
        <v>#DIV/0!</v>
      </c>
      <c r="F917" s="247">
        <f t="shared" si="95"/>
        <v>0</v>
      </c>
      <c r="G917" s="79" t="e">
        <f t="shared" si="92"/>
        <v>#DIV/0!</v>
      </c>
    </row>
    <row r="918" spans="1:7" ht="15" x14ac:dyDescent="0.25">
      <c r="A918" s="111" t="s">
        <v>261</v>
      </c>
      <c r="B918" s="247">
        <f t="shared" si="93"/>
        <v>0</v>
      </c>
      <c r="C918" s="425" t="e">
        <f t="shared" si="90"/>
        <v>#DIV/0!</v>
      </c>
      <c r="D918" s="247">
        <f t="shared" si="94"/>
        <v>0</v>
      </c>
      <c r="E918" s="425" t="e">
        <f t="shared" si="91"/>
        <v>#DIV/0!</v>
      </c>
      <c r="F918" s="247">
        <f t="shared" si="95"/>
        <v>0</v>
      </c>
      <c r="G918" s="79" t="e">
        <f t="shared" si="92"/>
        <v>#DIV/0!</v>
      </c>
    </row>
    <row r="919" spans="1:7" ht="15" x14ac:dyDescent="0.25">
      <c r="A919" s="111" t="s">
        <v>262</v>
      </c>
      <c r="B919" s="247">
        <f t="shared" si="93"/>
        <v>0</v>
      </c>
      <c r="C919" s="425" t="e">
        <f t="shared" si="90"/>
        <v>#DIV/0!</v>
      </c>
      <c r="D919" s="247">
        <f t="shared" si="94"/>
        <v>0</v>
      </c>
      <c r="E919" s="425" t="e">
        <f t="shared" si="91"/>
        <v>#DIV/0!</v>
      </c>
      <c r="F919" s="247">
        <f t="shared" si="95"/>
        <v>0</v>
      </c>
      <c r="G919" s="79" t="e">
        <f t="shared" si="92"/>
        <v>#DIV/0!</v>
      </c>
    </row>
    <row r="920" spans="1:7" ht="15" x14ac:dyDescent="0.25">
      <c r="A920" s="111" t="s">
        <v>263</v>
      </c>
      <c r="B920" s="247">
        <f t="shared" si="93"/>
        <v>0</v>
      </c>
      <c r="C920" s="425" t="e">
        <f t="shared" si="90"/>
        <v>#DIV/0!</v>
      </c>
      <c r="D920" s="247">
        <f t="shared" si="94"/>
        <v>0</v>
      </c>
      <c r="E920" s="425" t="e">
        <f t="shared" si="91"/>
        <v>#DIV/0!</v>
      </c>
      <c r="F920" s="247">
        <f t="shared" si="95"/>
        <v>0</v>
      </c>
      <c r="G920" s="79" t="e">
        <f t="shared" si="92"/>
        <v>#DIV/0!</v>
      </c>
    </row>
    <row r="921" spans="1:7" ht="15" x14ac:dyDescent="0.25">
      <c r="A921" s="111" t="s">
        <v>332</v>
      </c>
      <c r="B921" s="247">
        <f t="shared" si="93"/>
        <v>0</v>
      </c>
      <c r="C921" s="425" t="e">
        <f t="shared" si="90"/>
        <v>#DIV/0!</v>
      </c>
      <c r="D921" s="247">
        <f t="shared" si="94"/>
        <v>0</v>
      </c>
      <c r="E921" s="425" t="e">
        <f t="shared" si="91"/>
        <v>#DIV/0!</v>
      </c>
      <c r="F921" s="247">
        <f t="shared" si="95"/>
        <v>0</v>
      </c>
      <c r="G921" s="79" t="e">
        <f t="shared" si="92"/>
        <v>#DIV/0!</v>
      </c>
    </row>
    <row r="922" spans="1:7" ht="15" x14ac:dyDescent="0.25">
      <c r="A922" s="111" t="s">
        <v>329</v>
      </c>
      <c r="B922" s="247">
        <f t="shared" si="93"/>
        <v>0</v>
      </c>
      <c r="C922" s="425" t="e">
        <f t="shared" si="90"/>
        <v>#DIV/0!</v>
      </c>
      <c r="D922" s="247">
        <f t="shared" si="94"/>
        <v>0</v>
      </c>
      <c r="E922" s="425" t="e">
        <f t="shared" si="91"/>
        <v>#DIV/0!</v>
      </c>
      <c r="F922" s="247">
        <f t="shared" si="95"/>
        <v>0</v>
      </c>
      <c r="G922" s="79" t="e">
        <f t="shared" si="92"/>
        <v>#DIV/0!</v>
      </c>
    </row>
    <row r="923" spans="1:7" ht="15.75" thickBot="1" x14ac:dyDescent="0.3">
      <c r="A923" s="299" t="s">
        <v>461</v>
      </c>
      <c r="B923" s="247">
        <f t="shared" si="93"/>
        <v>0</v>
      </c>
      <c r="C923" s="425" t="e">
        <f>B923/B$924*100</f>
        <v>#DIV/0!</v>
      </c>
      <c r="D923" s="247">
        <f t="shared" si="94"/>
        <v>0</v>
      </c>
      <c r="E923" s="425" t="e">
        <f>D923/D$924*100</f>
        <v>#DIV/0!</v>
      </c>
      <c r="F923" s="247">
        <f t="shared" si="95"/>
        <v>0</v>
      </c>
      <c r="G923" s="79" t="e">
        <f>F923/F$924*100</f>
        <v>#DIV/0!</v>
      </c>
    </row>
    <row r="924" spans="1:7" ht="16.5" thickBot="1" x14ac:dyDescent="0.3">
      <c r="A924" s="622" t="s">
        <v>283</v>
      </c>
      <c r="B924" s="623">
        <f>SUM(B859:B923)</f>
        <v>0</v>
      </c>
      <c r="C924" s="641"/>
      <c r="D924" s="623">
        <f>SUM(D859:D923)</f>
        <v>0</v>
      </c>
      <c r="E924" s="643"/>
      <c r="F924" s="623">
        <f>SUM(F859:F923)</f>
        <v>0</v>
      </c>
      <c r="G924" s="644"/>
    </row>
    <row r="925" spans="1:7" ht="18.75" thickBot="1" x14ac:dyDescent="0.3">
      <c r="A925" s="306" t="s">
        <v>282</v>
      </c>
      <c r="B925" s="423">
        <f>'Plan2 - UTI'!D242</f>
        <v>0</v>
      </c>
      <c r="D925" s="308">
        <f>'Plan2 - UTI'!D243</f>
        <v>0</v>
      </c>
      <c r="F925" s="307">
        <f>'Plan2 - UTI'!D244</f>
        <v>0</v>
      </c>
    </row>
  </sheetData>
  <sheetProtection selectLockedCells="1"/>
  <mergeCells count="2">
    <mergeCell ref="A14:E14"/>
    <mergeCell ref="A15:E15"/>
  </mergeCells>
  <pageMargins left="0.19685039370078741" right="0.19685039370078741" top="0.78740157480314965" bottom="0.39370078740157483" header="0.51181102362204722" footer="0.51181102362204722"/>
  <pageSetup paperSize="9" scale="70" orientation="landscape" horizontalDpi="4294967295" verticalDpi="300" r:id="rId1"/>
  <headerFooter alignWithMargins="0">
    <oddHeader>&amp;CDivisão de Infecção Hospitalar - Planilha 5A</oddHeader>
    <oddFooter>&amp;R&amp;P de &amp;N - &amp;D</oddFooter>
  </headerFooter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1</vt:i4>
      </vt:variant>
    </vt:vector>
  </HeadingPairs>
  <TitlesOfParts>
    <vt:vector size="11" baseType="lpstr">
      <vt:lpstr>Identificação</vt:lpstr>
      <vt:lpstr>Plan1 - ISC Especialidade</vt:lpstr>
      <vt:lpstr>Plan1B - ISC Cirurgia</vt:lpstr>
      <vt:lpstr>Plan2 - UTI</vt:lpstr>
      <vt:lpstr>Plan3 - UTINeo</vt:lpstr>
      <vt:lpstr>Plan4 - P.alcoolico e sabonete</vt:lpstr>
      <vt:lpstr>Plan5 - Hemo UTI Ad UCO</vt:lpstr>
      <vt:lpstr>Plan5B - Hemo UTI Ped Neo</vt:lpstr>
      <vt:lpstr>Plan5C - Uro UTI Ad UCO Ped</vt:lpstr>
      <vt:lpstr>Plan6 - DDD</vt:lpstr>
      <vt:lpstr>'Plan1B - ISC Cirurgia'!Titulos_de_impressao</vt:lpstr>
    </vt:vector>
  </TitlesOfParts>
  <Company>Direção Regional de Saíde - DIR-XXI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Fernando Semeghini</dc:creator>
  <cp:lastModifiedBy>Ana Beatriz Pagliaro Amorim</cp:lastModifiedBy>
  <cp:lastPrinted>2019-01-09T11:33:05Z</cp:lastPrinted>
  <dcterms:created xsi:type="dcterms:W3CDTF">2004-02-02T18:08:00Z</dcterms:created>
  <dcterms:modified xsi:type="dcterms:W3CDTF">2026-02-03T16:20:36Z</dcterms:modified>
</cp:coreProperties>
</file>