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BEA28EAB-09C3-4EAF-9D27-36B03B4554B7}" xr6:coauthVersionLast="47" xr6:coauthVersionMax="47" xr10:uidLastSave="{00000000-0000-0000-0000-000000000000}"/>
  <bookViews>
    <workbookView xWindow="-120" yWindow="-120" windowWidth="29040" windowHeight="15720" xr2:uid="{4F6B8FE4-E1F9-4898-83D2-9C14CC7BAF76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C24" i="2"/>
  <c r="G24" i="2" s="1"/>
  <c r="D24" i="2"/>
  <c r="E24" i="2"/>
  <c r="F24" i="2"/>
  <c r="G32" i="2"/>
  <c r="G33" i="2"/>
  <c r="G34" i="2"/>
  <c r="G35" i="2"/>
  <c r="G36" i="2"/>
  <c r="G37" i="2"/>
  <c r="G51" i="2" s="1"/>
  <c r="G38" i="2"/>
  <c r="G39" i="2"/>
  <c r="G40" i="2"/>
  <c r="G41" i="2"/>
  <c r="D42" i="2"/>
  <c r="F42" i="2"/>
  <c r="G42" i="2"/>
  <c r="G43" i="2"/>
  <c r="D43" i="2" s="1"/>
  <c r="G44" i="2"/>
  <c r="D44" i="2" s="1"/>
  <c r="G45" i="2"/>
  <c r="D45" i="2" s="1"/>
  <c r="D46" i="2"/>
  <c r="F46" i="2"/>
  <c r="G46" i="2"/>
  <c r="G47" i="2"/>
  <c r="D47" i="2" s="1"/>
  <c r="G48" i="2"/>
  <c r="D48" i="2" s="1"/>
  <c r="G49" i="2"/>
  <c r="F49" i="2" s="1"/>
  <c r="D50" i="2"/>
  <c r="F50" i="2"/>
  <c r="G50" i="2"/>
  <c r="C51" i="2"/>
  <c r="E51" i="2"/>
  <c r="F45" i="2" l="1"/>
  <c r="D49" i="2"/>
  <c r="F48" i="2"/>
  <c r="F43" i="2"/>
  <c r="F44" i="2"/>
  <c r="F47" i="2"/>
</calcChain>
</file>

<file path=xl/sharedStrings.xml><?xml version="1.0" encoding="utf-8"?>
<sst xmlns="http://schemas.openxmlformats.org/spreadsheetml/2006/main" count="26" uniqueCount="18">
  <si>
    <t>*Dados até 06/04/2026</t>
  </si>
  <si>
    <t>Fonte: SINAN NET/COVISA, extraído em 06/04/2026</t>
  </si>
  <si>
    <t>Total</t>
  </si>
  <si>
    <t>2026*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</si>
  <si>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</si>
  <si>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</si>
  <si>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</si>
  <si>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</si>
  <si>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</si>
  <si>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</si>
  <si>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2026*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</si>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</sst>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</font>
    <font>
      <b/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2" fillId="0" borderId="0" xfId="2" applyNumberFormat="1" applyFont="1" applyBorder="1"/>
    <xf numFmtId="3" fontId="2" fillId="0" borderId="0" xfId="1" applyNumberFormat="1" applyFont="1" applyAlignment="1">
      <alignment horizontal="right" vertical="center" wrapText="1"/>
    </xf>
    <xf numFmtId="10" fontId="2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right" vertical="center" wrapText="1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horizontal="left" wrapText="1"/>
    </xf>
    <xf numFmtId="3" fontId="10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2" fillId="0" borderId="0" xfId="1" applyNumberFormat="1" applyFont="1"/>
    <xf numFmtId="3" fontId="6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2" fillId="2" borderId="0" xfId="1" applyFont="1" applyFill="1"/>
    <xf numFmtId="3" fontId="2" fillId="2" borderId="0" xfId="1" applyNumberFormat="1" applyFont="1" applyFill="1"/>
    <xf numFmtId="3" fontId="6" fillId="2" borderId="0" xfId="1" applyNumberFormat="1" applyFont="1" applyFill="1" applyAlignment="1">
      <alignment horizontal="right" vertical="center" wrapText="1"/>
    </xf>
    <xf numFmtId="3" fontId="2" fillId="2" borderId="0" xfId="1" applyNumberFormat="1" applyFont="1" applyFill="1" applyAlignment="1">
      <alignment horizontal="right" vertical="center"/>
    </xf>
    <xf numFmtId="3" fontId="2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left"/>
    </xf>
    <xf numFmtId="3" fontId="1" fillId="2" borderId="0" xfId="1" applyNumberFormat="1" applyFill="1"/>
    <xf numFmtId="3" fontId="1" fillId="2" borderId="0" xfId="1" applyNumberFormat="1" applyFill="1" applyAlignment="1">
      <alignment horizontal="right" vertical="center"/>
    </xf>
    <xf numFmtId="0" fontId="6" fillId="2" borderId="0" xfId="1" applyFont="1" applyFill="1"/>
    <xf numFmtId="0" fontId="7" fillId="2" borderId="0" xfId="1" applyFont="1" applyFill="1"/>
    <xf numFmtId="3" fontId="7" fillId="2" borderId="0" xfId="1" applyNumberFormat="1" applyFont="1" applyFill="1"/>
    <xf numFmtId="3" fontId="7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15D2084-C4D9-4E23-87A1-8C9429E25439}"/>
    <cellStyle name="Porcentagem 2" xfId="2" xr:uid="{ECB1490F-FC31-4E17-BCF8-8487CB39E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A1B9-243E-4CD8-9177-F85EC274CCEF}">
  <dimension ref="B2:O75"/>
  <sheetViews>
    <sheetView showGridLines="0" tabSelected="1" workbookViewId="0">
      <selection activeCell="L32" sqref="L32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16384" width="9.140625" style="1"/>
  </cols>
  <sheetData>
    <row r="2" spans="2:15" ht="37.5" customHeight="1" thickBot="1" x14ac:dyDescent="0.25">
      <c r="B2" s="24" t="s">
        <v>17</v>
      </c>
      <c r="C2" s="24"/>
      <c r="D2" s="24"/>
      <c r="E2" s="24"/>
      <c r="F2" s="24"/>
      <c r="G2" s="24"/>
    </row>
    <row r="3" spans="2:15" ht="18.75" customHeight="1" thickBot="1" x14ac:dyDescent="0.25">
      <c r="B3" s="23" t="s">
        <v>9</v>
      </c>
      <c r="C3" s="21" t="s">
        <v>16</v>
      </c>
      <c r="D3" s="22" t="s">
        <v>15</v>
      </c>
      <c r="E3" s="22"/>
      <c r="F3" s="22"/>
      <c r="G3" s="21" t="s">
        <v>6</v>
      </c>
    </row>
    <row r="4" spans="2:15" ht="26.25" thickBot="1" x14ac:dyDescent="0.25">
      <c r="B4" s="20"/>
      <c r="C4" s="17"/>
      <c r="D4" s="48" t="s">
        <v>14</v>
      </c>
      <c r="E4" s="48" t="s">
        <v>13</v>
      </c>
      <c r="F4" s="48" t="s">
        <v>12</v>
      </c>
      <c r="G4" s="17"/>
    </row>
    <row r="5" spans="2:15" s="15" customFormat="1" x14ac:dyDescent="0.2">
      <c r="B5" s="16">
        <v>2008</v>
      </c>
      <c r="C5" s="10">
        <v>16643</v>
      </c>
      <c r="D5" s="35">
        <v>465</v>
      </c>
      <c r="E5" s="34">
        <v>283</v>
      </c>
      <c r="F5" s="34">
        <v>22</v>
      </c>
      <c r="G5" s="33">
        <f>SUM(C5:F5)</f>
        <v>17413</v>
      </c>
      <c r="H5" s="47"/>
    </row>
    <row r="6" spans="2:15" s="15" customFormat="1" x14ac:dyDescent="0.2">
      <c r="B6" s="16">
        <v>2009</v>
      </c>
      <c r="C6" s="10">
        <v>15678</v>
      </c>
      <c r="D6" s="35">
        <v>437</v>
      </c>
      <c r="E6" s="34">
        <v>279</v>
      </c>
      <c r="F6" s="34">
        <v>19</v>
      </c>
      <c r="G6" s="33">
        <f>SUM(C6:F6)</f>
        <v>16413</v>
      </c>
      <c r="H6" s="47"/>
      <c r="I6" s="47"/>
      <c r="K6" s="47"/>
      <c r="L6" s="47"/>
      <c r="M6" s="47"/>
      <c r="N6" s="47"/>
      <c r="O6" s="47"/>
    </row>
    <row r="7" spans="2:15" s="15" customFormat="1" x14ac:dyDescent="0.2">
      <c r="B7" s="13">
        <v>2010</v>
      </c>
      <c r="C7" s="35">
        <v>16743</v>
      </c>
      <c r="D7" s="35">
        <v>433</v>
      </c>
      <c r="E7" s="34">
        <v>275</v>
      </c>
      <c r="F7" s="34">
        <v>37</v>
      </c>
      <c r="G7" s="33">
        <f>SUM(C7:F7)</f>
        <v>17488</v>
      </c>
      <c r="H7" s="47"/>
      <c r="I7" s="47"/>
      <c r="K7" s="47"/>
      <c r="L7" s="47"/>
      <c r="M7" s="47"/>
      <c r="N7" s="47"/>
      <c r="O7" s="47"/>
    </row>
    <row r="8" spans="2:15" s="15" customFormat="1" x14ac:dyDescent="0.2">
      <c r="B8" s="13">
        <v>2011</v>
      </c>
      <c r="C8" s="35">
        <v>17294</v>
      </c>
      <c r="D8" s="35">
        <v>457</v>
      </c>
      <c r="E8" s="34">
        <v>353</v>
      </c>
      <c r="F8" s="34">
        <v>35</v>
      </c>
      <c r="G8" s="33">
        <f>SUM(C8:F8)</f>
        <v>18139</v>
      </c>
      <c r="H8" s="47"/>
      <c r="I8" s="47"/>
      <c r="K8" s="47"/>
      <c r="L8" s="47"/>
      <c r="M8" s="47"/>
      <c r="N8" s="47"/>
      <c r="O8" s="47"/>
    </row>
    <row r="9" spans="2:15" s="15" customFormat="1" x14ac:dyDescent="0.2">
      <c r="B9" s="13">
        <v>2012</v>
      </c>
      <c r="C9" s="35">
        <v>18826</v>
      </c>
      <c r="D9" s="35">
        <v>502</v>
      </c>
      <c r="E9" s="34">
        <v>441</v>
      </c>
      <c r="F9" s="34">
        <v>32</v>
      </c>
      <c r="G9" s="33">
        <f>SUM(C9:F9)</f>
        <v>19801</v>
      </c>
      <c r="H9" s="47"/>
      <c r="K9" s="47"/>
      <c r="L9" s="47"/>
      <c r="M9" s="47"/>
      <c r="N9" s="47"/>
      <c r="O9" s="47"/>
    </row>
    <row r="10" spans="2:15" s="15" customFormat="1" x14ac:dyDescent="0.2">
      <c r="B10" s="13">
        <v>2013</v>
      </c>
      <c r="C10" s="35">
        <v>20318</v>
      </c>
      <c r="D10" s="35">
        <v>359</v>
      </c>
      <c r="E10" s="34">
        <v>466</v>
      </c>
      <c r="F10" s="34">
        <v>17</v>
      </c>
      <c r="G10" s="33">
        <f>SUM(C10:F10)</f>
        <v>21160</v>
      </c>
      <c r="H10" s="47"/>
      <c r="K10" s="47"/>
      <c r="L10" s="47"/>
      <c r="M10" s="47"/>
      <c r="N10" s="47"/>
      <c r="O10" s="47"/>
    </row>
    <row r="11" spans="2:15" s="15" customFormat="1" x14ac:dyDescent="0.2">
      <c r="B11" s="13">
        <v>2014</v>
      </c>
      <c r="C11" s="35">
        <v>17728</v>
      </c>
      <c r="D11" s="35">
        <v>298</v>
      </c>
      <c r="E11" s="34">
        <v>373</v>
      </c>
      <c r="F11" s="34">
        <v>17</v>
      </c>
      <c r="G11" s="33">
        <f>SUM(C11:F11)</f>
        <v>18416</v>
      </c>
      <c r="H11" s="47"/>
    </row>
    <row r="12" spans="2:15" s="15" customFormat="1" x14ac:dyDescent="0.2">
      <c r="B12" s="13">
        <v>2015</v>
      </c>
      <c r="C12" s="35">
        <v>18760</v>
      </c>
      <c r="D12" s="35">
        <v>431</v>
      </c>
      <c r="E12" s="34">
        <v>293</v>
      </c>
      <c r="F12" s="34">
        <v>21</v>
      </c>
      <c r="G12" s="33">
        <f>SUM(C12:F12)</f>
        <v>19505</v>
      </c>
      <c r="H12" s="47"/>
    </row>
    <row r="13" spans="2:15" s="45" customFormat="1" x14ac:dyDescent="0.2">
      <c r="B13" s="41">
        <v>2016</v>
      </c>
      <c r="C13" s="40">
        <v>18539</v>
      </c>
      <c r="D13" s="40">
        <v>435</v>
      </c>
      <c r="E13" s="39">
        <v>224</v>
      </c>
      <c r="F13" s="39">
        <v>19</v>
      </c>
      <c r="G13" s="38">
        <f>SUM(C13:F13)</f>
        <v>19217</v>
      </c>
      <c r="H13" s="46"/>
    </row>
    <row r="14" spans="2:15" s="45" customFormat="1" x14ac:dyDescent="0.2">
      <c r="B14" s="41">
        <v>2017</v>
      </c>
      <c r="C14" s="40">
        <v>18649</v>
      </c>
      <c r="D14" s="40">
        <v>500</v>
      </c>
      <c r="E14" s="39">
        <v>168</v>
      </c>
      <c r="F14" s="39">
        <v>21</v>
      </c>
      <c r="G14" s="38">
        <f>SUM(C14:F14)</f>
        <v>19338</v>
      </c>
      <c r="H14" s="46"/>
      <c r="I14" s="46"/>
    </row>
    <row r="15" spans="2:15" s="45" customFormat="1" x14ac:dyDescent="0.2">
      <c r="B15" s="41">
        <v>2018</v>
      </c>
      <c r="C15" s="40">
        <v>18492</v>
      </c>
      <c r="D15" s="40">
        <v>601</v>
      </c>
      <c r="E15" s="39">
        <v>142</v>
      </c>
      <c r="F15" s="39">
        <v>21</v>
      </c>
      <c r="G15" s="38">
        <f>SUM(C15:F15)</f>
        <v>19256</v>
      </c>
      <c r="H15" s="46"/>
      <c r="I15" s="46"/>
    </row>
    <row r="16" spans="2:15" s="36" customFormat="1" x14ac:dyDescent="0.2">
      <c r="B16" s="41">
        <v>2019</v>
      </c>
      <c r="C16" s="40">
        <v>19413</v>
      </c>
      <c r="D16" s="40">
        <v>567</v>
      </c>
      <c r="E16" s="39">
        <v>132</v>
      </c>
      <c r="F16" s="39">
        <v>26</v>
      </c>
      <c r="G16" s="38">
        <f>SUM(C16:F16)</f>
        <v>20138</v>
      </c>
      <c r="H16" s="37"/>
      <c r="I16" s="37"/>
      <c r="L16" s="44"/>
      <c r="M16" s="44"/>
      <c r="N16" s="37"/>
      <c r="O16" s="37"/>
    </row>
    <row r="17" spans="2:15" s="36" customFormat="1" x14ac:dyDescent="0.2">
      <c r="B17" s="41">
        <v>2020</v>
      </c>
      <c r="C17" s="40">
        <v>11708</v>
      </c>
      <c r="D17" s="40">
        <v>384</v>
      </c>
      <c r="E17" s="39">
        <v>74</v>
      </c>
      <c r="F17" s="39">
        <v>19</v>
      </c>
      <c r="G17" s="38">
        <f>SUM(C17:F17)</f>
        <v>12185</v>
      </c>
      <c r="H17" s="37"/>
      <c r="I17" s="37"/>
      <c r="L17" s="44"/>
      <c r="M17" s="44"/>
      <c r="N17" s="37"/>
      <c r="O17" s="37"/>
    </row>
    <row r="18" spans="2:15" s="36" customFormat="1" x14ac:dyDescent="0.2">
      <c r="B18" s="41">
        <v>2021</v>
      </c>
      <c r="C18" s="40">
        <v>11227</v>
      </c>
      <c r="D18" s="40">
        <v>403</v>
      </c>
      <c r="E18" s="43">
        <v>74</v>
      </c>
      <c r="F18" s="43">
        <v>25</v>
      </c>
      <c r="G18" s="38">
        <f>SUM(C18:F18)</f>
        <v>11729</v>
      </c>
      <c r="H18" s="42"/>
      <c r="I18" s="42"/>
    </row>
    <row r="19" spans="2:15" s="36" customFormat="1" x14ac:dyDescent="0.2">
      <c r="B19" s="41">
        <v>2022</v>
      </c>
      <c r="C19" s="40">
        <v>15439</v>
      </c>
      <c r="D19" s="40">
        <v>442</v>
      </c>
      <c r="E19" s="39">
        <v>87</v>
      </c>
      <c r="F19" s="39">
        <v>25</v>
      </c>
      <c r="G19" s="38">
        <f>SUM(C19:F19)</f>
        <v>15993</v>
      </c>
      <c r="H19" s="37"/>
    </row>
    <row r="20" spans="2:15" s="36" customFormat="1" x14ac:dyDescent="0.2">
      <c r="B20" s="41">
        <v>2023</v>
      </c>
      <c r="C20" s="40">
        <v>20746</v>
      </c>
      <c r="D20" s="40">
        <v>547</v>
      </c>
      <c r="E20" s="39">
        <v>122</v>
      </c>
      <c r="F20" s="39">
        <v>38</v>
      </c>
      <c r="G20" s="38">
        <f>SUM(C20:F20)</f>
        <v>21453</v>
      </c>
      <c r="H20" s="37"/>
    </row>
    <row r="21" spans="2:15" s="36" customFormat="1" x14ac:dyDescent="0.2">
      <c r="B21" s="41">
        <v>2024</v>
      </c>
      <c r="C21" s="40">
        <v>22235</v>
      </c>
      <c r="D21" s="40">
        <v>616</v>
      </c>
      <c r="E21" s="39">
        <v>136</v>
      </c>
      <c r="F21" s="39">
        <v>45</v>
      </c>
      <c r="G21" s="38">
        <f>SUM(C21:F21)</f>
        <v>23032</v>
      </c>
      <c r="H21" s="37"/>
    </row>
    <row r="22" spans="2:15" s="36" customFormat="1" x14ac:dyDescent="0.2">
      <c r="B22" s="41">
        <v>2025</v>
      </c>
      <c r="C22" s="40">
        <v>26054</v>
      </c>
      <c r="D22" s="40">
        <v>753</v>
      </c>
      <c r="E22" s="39">
        <v>196</v>
      </c>
      <c r="F22" s="39">
        <v>72</v>
      </c>
      <c r="G22" s="38">
        <f>SUM(C22:F22)</f>
        <v>27075</v>
      </c>
      <c r="H22" s="37"/>
    </row>
    <row r="23" spans="2:15" s="2" customFormat="1" x14ac:dyDescent="0.2">
      <c r="B23" s="13" t="s">
        <v>3</v>
      </c>
      <c r="C23" s="35">
        <v>5743</v>
      </c>
      <c r="D23" s="35">
        <v>155</v>
      </c>
      <c r="E23" s="34">
        <v>46</v>
      </c>
      <c r="F23" s="34">
        <v>12</v>
      </c>
      <c r="G23" s="33">
        <f>SUM(C23:F23)</f>
        <v>5956</v>
      </c>
      <c r="H23" s="32"/>
    </row>
    <row r="24" spans="2:15" s="2" customFormat="1" x14ac:dyDescent="0.2">
      <c r="B24" s="31" t="s">
        <v>2</v>
      </c>
      <c r="C24" s="30">
        <f>SUM(C5:C22)</f>
        <v>324492</v>
      </c>
      <c r="D24" s="30">
        <f>SUM(D5:D23)</f>
        <v>8785</v>
      </c>
      <c r="E24" s="30">
        <f>SUM(E5:E23)</f>
        <v>4164</v>
      </c>
      <c r="F24" s="30">
        <f>SUM(F5:F23)</f>
        <v>523</v>
      </c>
      <c r="G24" s="29">
        <f>SUM(C24:F24)</f>
        <v>337964</v>
      </c>
    </row>
    <row r="25" spans="2:15" s="2" customFormat="1" ht="12" customHeight="1" x14ac:dyDescent="0.2">
      <c r="B25" s="5" t="s">
        <v>1</v>
      </c>
      <c r="C25" s="5"/>
      <c r="D25" s="28"/>
      <c r="E25" s="28"/>
      <c r="F25" s="27"/>
      <c r="G25" s="27"/>
    </row>
    <row r="26" spans="2:15" s="2" customFormat="1" ht="13.5" customHeight="1" x14ac:dyDescent="0.2">
      <c r="B26" s="3" t="s">
        <v>0</v>
      </c>
      <c r="C26" s="3"/>
      <c r="D26" s="3"/>
      <c r="E26" s="3"/>
      <c r="F26" s="3"/>
      <c r="G26" s="3"/>
    </row>
    <row r="27" spans="2:15" ht="34.5" customHeight="1" x14ac:dyDescent="0.2">
      <c r="B27" s="26" t="s">
        <v>11</v>
      </c>
      <c r="C27" s="26"/>
      <c r="D27" s="26"/>
      <c r="E27" s="26"/>
      <c r="F27" s="26"/>
      <c r="G27" s="26"/>
      <c r="H27" s="25"/>
    </row>
    <row r="28" spans="2:15" ht="18" customHeight="1" x14ac:dyDescent="0.2">
      <c r="B28" s="2"/>
      <c r="H28" s="25"/>
    </row>
    <row r="29" spans="2:15" ht="45" customHeight="1" thickBot="1" x14ac:dyDescent="0.25">
      <c r="B29" s="24" t="s">
        <v>10</v>
      </c>
      <c r="C29" s="24"/>
      <c r="D29" s="24"/>
      <c r="E29" s="24"/>
      <c r="F29" s="24"/>
      <c r="G29" s="24"/>
    </row>
    <row r="30" spans="2:15" s="2" customFormat="1" ht="13.5" thickBot="1" x14ac:dyDescent="0.25">
      <c r="B30" s="23" t="s">
        <v>9</v>
      </c>
      <c r="C30" s="22" t="s">
        <v>8</v>
      </c>
      <c r="D30" s="22"/>
      <c r="E30" s="22" t="s">
        <v>7</v>
      </c>
      <c r="F30" s="22"/>
      <c r="G30" s="21" t="s">
        <v>6</v>
      </c>
    </row>
    <row r="31" spans="2:15" s="2" customFormat="1" ht="13.5" thickBot="1" x14ac:dyDescent="0.25">
      <c r="B31" s="20"/>
      <c r="C31" s="19" t="s">
        <v>5</v>
      </c>
      <c r="D31" s="19" t="s">
        <v>4</v>
      </c>
      <c r="E31" s="19" t="s">
        <v>5</v>
      </c>
      <c r="F31" s="18" t="s">
        <v>4</v>
      </c>
      <c r="G31" s="17"/>
    </row>
    <row r="32" spans="2:15" s="2" customFormat="1" x14ac:dyDescent="0.2">
      <c r="B32" s="16">
        <v>2008</v>
      </c>
      <c r="C32" s="14">
        <v>743</v>
      </c>
      <c r="D32" s="11">
        <v>0.207041024586641</v>
      </c>
      <c r="E32" s="10">
        <v>2163</v>
      </c>
      <c r="F32" s="9">
        <v>0.79078912956334102</v>
      </c>
      <c r="G32" s="8">
        <f>C32+E32</f>
        <v>2906</v>
      </c>
    </row>
    <row r="33" spans="2:7" s="2" customFormat="1" x14ac:dyDescent="0.2">
      <c r="B33" s="16">
        <v>2009</v>
      </c>
      <c r="C33" s="14">
        <v>665</v>
      </c>
      <c r="D33" s="11">
        <v>0.208001496153909</v>
      </c>
      <c r="E33" s="10">
        <v>2113</v>
      </c>
      <c r="F33" s="9">
        <v>0.79064235018982998</v>
      </c>
      <c r="G33" s="8">
        <f>C33+E33</f>
        <v>2778</v>
      </c>
    </row>
    <row r="34" spans="2:7" s="2" customFormat="1" x14ac:dyDescent="0.2">
      <c r="B34" s="12">
        <v>2010</v>
      </c>
      <c r="C34" s="14">
        <v>582</v>
      </c>
      <c r="D34" s="11">
        <v>0.20785714285714285</v>
      </c>
      <c r="E34" s="10">
        <v>2218</v>
      </c>
      <c r="F34" s="9">
        <v>0.79214285714285715</v>
      </c>
      <c r="G34" s="8">
        <f>C34+E34</f>
        <v>2800</v>
      </c>
    </row>
    <row r="35" spans="2:7" s="2" customFormat="1" x14ac:dyDescent="0.2">
      <c r="B35" s="12">
        <v>2011</v>
      </c>
      <c r="C35" s="14">
        <v>591</v>
      </c>
      <c r="D35" s="11">
        <v>0.21213208901651112</v>
      </c>
      <c r="E35" s="10">
        <v>2195</v>
      </c>
      <c r="F35" s="9">
        <v>0.78786791098348885</v>
      </c>
      <c r="G35" s="8">
        <f>C35+E35</f>
        <v>2786</v>
      </c>
    </row>
    <row r="36" spans="2:7" s="2" customFormat="1" x14ac:dyDescent="0.2">
      <c r="B36" s="12">
        <v>2012</v>
      </c>
      <c r="C36" s="14">
        <v>605</v>
      </c>
      <c r="D36" s="11">
        <v>0.20977808599167821</v>
      </c>
      <c r="E36" s="10">
        <v>2279</v>
      </c>
      <c r="F36" s="9">
        <v>0.79022191400832176</v>
      </c>
      <c r="G36" s="8">
        <f>C36+E36</f>
        <v>2884</v>
      </c>
    </row>
    <row r="37" spans="2:7" s="2" customFormat="1" x14ac:dyDescent="0.2">
      <c r="B37" s="12">
        <v>2013</v>
      </c>
      <c r="C37" s="14">
        <v>710</v>
      </c>
      <c r="D37" s="11">
        <v>0.20913107511045656</v>
      </c>
      <c r="E37" s="10">
        <v>2685</v>
      </c>
      <c r="F37" s="9">
        <v>0.79086892488954341</v>
      </c>
      <c r="G37" s="8">
        <f>C37+E37</f>
        <v>3395</v>
      </c>
    </row>
    <row r="38" spans="2:7" s="2" customFormat="1" x14ac:dyDescent="0.2">
      <c r="B38" s="12">
        <v>2014</v>
      </c>
      <c r="C38" s="14">
        <v>782</v>
      </c>
      <c r="D38" s="11">
        <v>0.20953912111468381</v>
      </c>
      <c r="E38" s="10">
        <v>2950</v>
      </c>
      <c r="F38" s="9">
        <v>0.79046087888531613</v>
      </c>
      <c r="G38" s="8">
        <f>C38+E38</f>
        <v>3732</v>
      </c>
    </row>
    <row r="39" spans="2:7" s="2" customFormat="1" x14ac:dyDescent="0.2">
      <c r="B39" s="12">
        <v>2015</v>
      </c>
      <c r="C39" s="14">
        <v>799</v>
      </c>
      <c r="D39" s="11">
        <v>0.20614035087719298</v>
      </c>
      <c r="E39" s="10">
        <v>3077</v>
      </c>
      <c r="F39" s="9">
        <v>0.79385964912280704</v>
      </c>
      <c r="G39" s="8">
        <f>C39+E39</f>
        <v>3876</v>
      </c>
    </row>
    <row r="40" spans="2:7" s="2" customFormat="1" x14ac:dyDescent="0.2">
      <c r="B40" s="12">
        <v>2016</v>
      </c>
      <c r="C40" s="14">
        <v>990</v>
      </c>
      <c r="D40" s="11">
        <v>0.22927281148679945</v>
      </c>
      <c r="E40" s="10">
        <v>3328</v>
      </c>
      <c r="F40" s="9">
        <v>0.77072718851320055</v>
      </c>
      <c r="G40" s="8">
        <f>C40+E40</f>
        <v>4318</v>
      </c>
    </row>
    <row r="41" spans="2:7" s="2" customFormat="1" x14ac:dyDescent="0.2">
      <c r="B41" s="12">
        <v>2017</v>
      </c>
      <c r="C41" s="14">
        <v>929</v>
      </c>
      <c r="D41" s="11">
        <v>0.22363986519017814</v>
      </c>
      <c r="E41" s="10">
        <v>3225</v>
      </c>
      <c r="F41" s="9">
        <v>0.77636013480982191</v>
      </c>
      <c r="G41" s="8">
        <f>C41+E41</f>
        <v>4154</v>
      </c>
    </row>
    <row r="42" spans="2:7" s="2" customFormat="1" x14ac:dyDescent="0.2">
      <c r="B42" s="12">
        <v>2018</v>
      </c>
      <c r="C42" s="14">
        <v>970</v>
      </c>
      <c r="D42" s="11">
        <f>C42/G42</f>
        <v>0.23832923832923833</v>
      </c>
      <c r="E42" s="10">
        <v>3100</v>
      </c>
      <c r="F42" s="9">
        <f>E42/G42</f>
        <v>0.76167076167076164</v>
      </c>
      <c r="G42" s="8">
        <f>C42+E42</f>
        <v>4070</v>
      </c>
    </row>
    <row r="43" spans="2:7" s="2" customFormat="1" x14ac:dyDescent="0.2">
      <c r="B43" s="12">
        <v>2019</v>
      </c>
      <c r="C43" s="14">
        <v>982</v>
      </c>
      <c r="D43" s="11">
        <f>C43/G43</f>
        <v>0.23583093179634967</v>
      </c>
      <c r="E43" s="10">
        <v>3182</v>
      </c>
      <c r="F43" s="9">
        <f>E43/G43</f>
        <v>0.76416906820365038</v>
      </c>
      <c r="G43" s="8">
        <f>C43+E43</f>
        <v>4164</v>
      </c>
    </row>
    <row r="44" spans="2:7" s="15" customFormat="1" x14ac:dyDescent="0.2">
      <c r="B44" s="12">
        <v>2020</v>
      </c>
      <c r="C44" s="14">
        <v>812</v>
      </c>
      <c r="D44" s="11">
        <f>C44/G44</f>
        <v>0.24333233443212465</v>
      </c>
      <c r="E44" s="10">
        <v>2525</v>
      </c>
      <c r="F44" s="9">
        <f>E44/G44</f>
        <v>0.75666766556787535</v>
      </c>
      <c r="G44" s="8">
        <f>C44+E44</f>
        <v>3337</v>
      </c>
    </row>
    <row r="45" spans="2:7" s="2" customFormat="1" x14ac:dyDescent="0.2">
      <c r="B45" s="12">
        <v>2021</v>
      </c>
      <c r="C45" s="14">
        <v>890</v>
      </c>
      <c r="D45" s="11">
        <f>C45/G45</f>
        <v>0.2227784730913642</v>
      </c>
      <c r="E45" s="10">
        <v>3105</v>
      </c>
      <c r="F45" s="9">
        <f>E45/G45</f>
        <v>0.77722152690863577</v>
      </c>
      <c r="G45" s="8">
        <f>C45+E45</f>
        <v>3995</v>
      </c>
    </row>
    <row r="46" spans="2:7" x14ac:dyDescent="0.2">
      <c r="B46" s="12">
        <v>2022</v>
      </c>
      <c r="C46" s="14">
        <v>874</v>
      </c>
      <c r="D46" s="11">
        <f>C46/G46</f>
        <v>0.22026209677419356</v>
      </c>
      <c r="E46" s="10">
        <v>3094</v>
      </c>
      <c r="F46" s="9">
        <f>E46/G46</f>
        <v>0.77973790322580649</v>
      </c>
      <c r="G46" s="8">
        <f>C46+E46</f>
        <v>3968</v>
      </c>
    </row>
    <row r="47" spans="2:7" s="2" customFormat="1" x14ac:dyDescent="0.2">
      <c r="B47" s="13">
        <v>2023</v>
      </c>
      <c r="C47" s="10">
        <v>1282</v>
      </c>
      <c r="D47" s="11">
        <f>C47/G47</f>
        <v>0.2296667860981727</v>
      </c>
      <c r="E47" s="10">
        <v>4300</v>
      </c>
      <c r="F47" s="9">
        <f>E47/G47</f>
        <v>0.7703332139018273</v>
      </c>
      <c r="G47" s="8">
        <f>C47+E47</f>
        <v>5582</v>
      </c>
    </row>
    <row r="48" spans="2:7" s="2" customFormat="1" x14ac:dyDescent="0.2">
      <c r="B48" s="12">
        <v>2024</v>
      </c>
      <c r="C48" s="10">
        <v>1596</v>
      </c>
      <c r="D48" s="11">
        <f>C48/G48</f>
        <v>0.22327923894795748</v>
      </c>
      <c r="E48" s="10">
        <v>5552</v>
      </c>
      <c r="F48" s="9">
        <f>E48/G48</f>
        <v>0.77672076105204257</v>
      </c>
      <c r="G48" s="8">
        <f>C48+E48</f>
        <v>7148</v>
      </c>
    </row>
    <row r="49" spans="2:7" s="2" customFormat="1" x14ac:dyDescent="0.2">
      <c r="B49" s="12">
        <v>2025</v>
      </c>
      <c r="C49" s="10">
        <v>1824</v>
      </c>
      <c r="D49" s="11">
        <f>C49/G49</f>
        <v>0.23740726278797344</v>
      </c>
      <c r="E49" s="10">
        <v>5859</v>
      </c>
      <c r="F49" s="9">
        <f>E49/G49</f>
        <v>0.76259273721202658</v>
      </c>
      <c r="G49" s="8">
        <f>C49+E49</f>
        <v>7683</v>
      </c>
    </row>
    <row r="50" spans="2:7" s="2" customFormat="1" x14ac:dyDescent="0.2">
      <c r="B50" s="12" t="s">
        <v>3</v>
      </c>
      <c r="C50" s="10">
        <v>323</v>
      </c>
      <c r="D50" s="11">
        <f>C50/G50</f>
        <v>0.23220704529115743</v>
      </c>
      <c r="E50" s="10">
        <v>1068</v>
      </c>
      <c r="F50" s="9">
        <f>E50/G50</f>
        <v>0.76779295470884257</v>
      </c>
      <c r="G50" s="8">
        <f>C50+E50</f>
        <v>1391</v>
      </c>
    </row>
    <row r="51" spans="2:7" s="2" customFormat="1" ht="12.75" customHeight="1" x14ac:dyDescent="0.2">
      <c r="B51" s="7" t="s">
        <v>2</v>
      </c>
      <c r="C51" s="6">
        <f>SUM(C32:C50)</f>
        <v>16949</v>
      </c>
      <c r="D51" s="6"/>
      <c r="E51" s="6">
        <f>SUM(E32:E50)</f>
        <v>58018</v>
      </c>
      <c r="F51" s="6"/>
      <c r="G51" s="6">
        <f>SUM(G32:G50)</f>
        <v>74967</v>
      </c>
    </row>
    <row r="52" spans="2:7" s="2" customFormat="1" ht="13.5" customHeight="1" x14ac:dyDescent="0.2">
      <c r="B52" s="5" t="s">
        <v>1</v>
      </c>
      <c r="C52" s="5"/>
      <c r="D52" s="5"/>
      <c r="E52" s="5"/>
      <c r="F52" s="4"/>
      <c r="G52" s="4"/>
    </row>
    <row r="53" spans="2:7" s="2" customFormat="1" ht="12.75" customHeight="1" x14ac:dyDescent="0.2">
      <c r="B53" s="3" t="s">
        <v>0</v>
      </c>
      <c r="C53" s="3"/>
      <c r="D53" s="3"/>
      <c r="E53" s="3"/>
      <c r="F53" s="3"/>
      <c r="G53" s="3"/>
    </row>
    <row r="54" spans="2:7" ht="15.75" customHeight="1" x14ac:dyDescent="0.2"/>
    <row r="55" spans="2:7" ht="15.75" customHeight="1" x14ac:dyDescent="0.2"/>
    <row r="56" spans="2:7" ht="15.75" customHeight="1" x14ac:dyDescent="0.2"/>
    <row r="75" s="1" customFormat="1" ht="43.5" customHeight="1" x14ac:dyDescent="0.2"/>
  </sheetData>
  <mergeCells count="13">
    <mergeCell ref="B53:G53"/>
    <mergeCell ref="B27:G27"/>
    <mergeCell ref="B29:G29"/>
    <mergeCell ref="B30:B31"/>
    <mergeCell ref="C30:D30"/>
    <mergeCell ref="E30:F30"/>
    <mergeCell ref="G30:G31"/>
    <mergeCell ref="B26:G26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6703-C720-4A4F-9E75-06380F82ECB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2026-04-13T13:47:10Z</dcterms:created>
  <dcterms:modified xsi:type="dcterms:W3CDTF">2026-04-13T13:48:21Z</dcterms:modified>
</cp:coreProperties>
</file>