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889458\Desktop\Prestação de Contas FUMCAD Dez.2023\"/>
    </mc:Choice>
  </mc:AlternateContent>
  <xr:revisionPtr revIDLastSave="0" documentId="13_ncr:1_{EDEDB4DC-8F33-459E-BA99-50A1CB491FD0}" xr6:coauthVersionLast="47" xr6:coauthVersionMax="47" xr10:uidLastSave="{00000000-0000-0000-0000-000000000000}"/>
  <bookViews>
    <workbookView xWindow="-120" yWindow="-120" windowWidth="29040" windowHeight="15720" firstSheet="3" activeTab="3" xr2:uid="{0A24C5A3-F761-41F4-8FDA-48DA8AD978BE}"/>
  </bookViews>
  <sheets>
    <sheet name="2023 4ºtri" sheetId="1" r:id="rId1"/>
    <sheet name="Glossário" sheetId="2" r:id="rId2"/>
    <sheet name="Dicionário de Rubrica" sheetId="3" r:id="rId3"/>
    <sheet name="Sintese Caixa FUMCAD 4ºtri 2023" sheetId="5" r:id="rId4"/>
  </sheets>
  <definedNames>
    <definedName name="_xlnm.Print_Area" localSheetId="0">'2023 4ºtri'!$A$1:$I$17</definedName>
    <definedName name="_xlnm.Print_Area" localSheetId="3">'Sintese Caixa FUMCAD 4ºtri 2023'!$A$1:$B$11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B7" i="5" l="1"/>
  <c r="B8" i="5" s="1"/>
  <c r="B11" i="5" s="1"/>
</calcChain>
</file>

<file path=xl/sharedStrings.xml><?xml version="1.0" encoding="utf-8"?>
<sst xmlns="http://schemas.openxmlformats.org/spreadsheetml/2006/main" count="97" uniqueCount="67">
  <si>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</si>
  <si>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</si>
  <si>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</si>
  <si>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</si>
  <si>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</si>
  <si>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</si>
  <si>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</si>
  <si>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Valor Pago</t>
  </si>
  <si>
    <t>Observação</t>
  </si>
  <si>
    <t>Tesouro Municipal - 00</t>
  </si>
  <si>
    <t>44904000 - Serviços de Tecnologia da Informação e Comunicação - Pessoa Jurídica</t>
  </si>
  <si>
    <t>33503900 - Outros Serviços de Terceiros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</si>
  <si>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</si>
  <si>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</si>
  <si>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</si>
  <si>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</si>
  <si>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</si>
  <si>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33903900.1 - Outros Serviços de Terceiros - Pessoa Jurídica</t>
  </si>
  <si>
    <t>44905200 - Equipamentos e Material Permanente</t>
  </si>
  <si>
    <t>Outras Fontes - 08</t>
  </si>
  <si>
    <t>33503900.2 - Outros Serviços de Terceiros - Pessoa Jurídica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</si>
  <si>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</si>
  <si>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</si>
  <si>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</si>
  <si>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</si>
  <si>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</si>
  <si>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</si>
  <si>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</si>
  <si>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</si>
  <si>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</si>
  <si>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</si>
  <si>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</si>
  <si>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</si>
  <si>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% Valor Empenhado</t>
  </si>
  <si>
    <t>Percentual do valor empenhado sobre a dotação atualizada</t>
  </si>
  <si>
    <t>Valores pagos para uma ação específica destinada dentro de uma rubrica após o empenho ser feito.</t>
  </si>
  <si>
    <t>% Valor Pago</t>
  </si>
  <si>
    <t>Percentual do valor pago sobre a dotação atualizada</t>
  </si>
  <si>
    <t>Tesouro Municipal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</si>
  <si>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</si>
  <si>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</si>
  <si>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</si>
  <si>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</si>
  <si>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</si>
  <si>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</si>
  <si>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</si>
  <si>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44905200 - Material Permanente</t>
  </si>
  <si>
    <t>Compra de material permanente durável, tal qual como equipamentos de informática, móveis, etc, conforme legislação vigente.</t>
  </si>
  <si>
    <t>33909200 - DEA</t>
  </si>
  <si>
    <t>Despesas de Exercicios Anteriores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</si>
  <si>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</si>
  <si>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</si>
  <si>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33903900 - Outros Serviços de Terceiros - Pessoa Jurídica (Fonte 05)</t>
  </si>
  <si>
    <t>Compra de serviços prestados por pessoas jurídicas. Se exclui a prestação de serviços relacionados à Tecnologia da Informação e Comunicação, via aplicação direta.</t>
  </si>
  <si>
    <t>33903900 - Outros Serviços de Terceiros - Pessoa Jurídica (Fonte 08)</t>
  </si>
  <si>
    <t>Recursos Vinculados. Multas e transferências provenientes de sentenças judiciais.</t>
  </si>
  <si>
    <t>Valor Disponível na Conta Bancária</t>
  </si>
  <si>
    <t>Valor de Parcerias - Autorizadas à Liquidar (parcelas futuras)</t>
  </si>
  <si>
    <t xml:space="preserve">Valor de Parcerias - DEA </t>
  </si>
  <si>
    <t>30% de Desvinculação de Receita - Portaria SF 16/2024</t>
  </si>
  <si>
    <t>Valor Disponível após Liquidações</t>
  </si>
  <si>
    <t xml:space="preserve">20% de Margem de Segurança </t>
  </si>
  <si>
    <t>Valor Disponível para Celebração de Novos Termos de Fomento</t>
  </si>
  <si>
    <t>Valores de Projetos Classificados</t>
  </si>
  <si>
    <t>Valores de Projetos Captados</t>
  </si>
  <si>
    <t>Valor "livre" para novas ações</t>
  </si>
  <si>
    <t>*Nota Explicativa - A Secretaria da Fazenda realizou a desvinculação de valores do Fundo referente ao ano de 2023 por meio de duas Portarias, 310/2023 e 16/2024, as quais foram publicadas em dezembro e janeiro, respectivamente. Diante disso, o montante apresentado na linha "Valor Disponível na Conta Bancária" já considera o valor da desvinculação da primeira portaria.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</si>
</sst>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4" fontId="0" fillId="3" borderId="1" xfId="1" applyFont="1" applyFill="1" applyBorder="1" applyAlignment="1">
      <alignment vertical="center"/>
    </xf>
    <xf numFmtId="4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4" fontId="0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7" fontId="3" fillId="0" borderId="0" xfId="0" applyNumberFormat="1" applyFont="1" applyAlignment="1">
      <alignment horizontal="center"/>
    </xf>
    <xf numFmtId="0" fontId="3" fillId="0" borderId="0" xfId="0" applyFont="1"/>
    <xf numFmtId="44" fontId="0" fillId="0" borderId="0" xfId="0" applyNumberFormat="1"/>
    <xf numFmtId="0" fontId="3" fillId="2" borderId="1" xfId="0" applyFont="1" applyFill="1" applyBorder="1"/>
    <xf numFmtId="44" fontId="3" fillId="2" borderId="1" xfId="1" applyFont="1" applyFill="1" applyBorder="1"/>
    <xf numFmtId="0" fontId="0" fillId="0" borderId="0" xfId="0" applyAlignment="1">
      <alignment wrapText="1"/>
    </xf>
    <xf numFmtId="0" fontId="4" fillId="2" borderId="1" xfId="0" applyFont="1" applyFill="1" applyBorder="1"/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020B-4BE6-4A74-AE52-36E5F50C2CD5}">
  <sheetPr>
    <pageSetUpPr fitToPage="1"/>
  </sheetPr>
  <dimension ref="A1:I17"/>
  <sheetViews>
    <sheetView workbookViewId="0">
      <selection activeCell="B19" sqref="B19"/>
    </sheetView>
  </sheetViews>
  <sheetFormatPr defaultRowHeight="15"/>
  <cols>
    <col min="1" max="1" width="22.28515625" customWidth="1"/>
    <col min="2" max="2" width="74.140625" bestFit="1" customWidth="1"/>
    <col min="3" max="3" width="16.85546875" bestFit="1" customWidth="1"/>
    <col min="4" max="4" width="19.140625" bestFit="1" customWidth="1"/>
    <col min="5" max="5" width="18.140625" bestFit="1" customWidth="1"/>
    <col min="6" max="6" width="16.85546875" bestFit="1" customWidth="1"/>
    <col min="7" max="7" width="18" bestFit="1" customWidth="1"/>
    <col min="8" max="8" width="16.85546875" bestFit="1" customWidth="1"/>
    <col min="9" max="9" width="11.285156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3">
        <v>1000</v>
      </c>
      <c r="D2" s="3">
        <v>1000</v>
      </c>
      <c r="E2" s="3">
        <v>1000</v>
      </c>
      <c r="F2" s="3">
        <v>0</v>
      </c>
      <c r="G2" s="3">
        <v>0</v>
      </c>
      <c r="H2" s="4">
        <v>0</v>
      </c>
      <c r="I2" s="5">
        <v>1</v>
      </c>
    </row>
    <row r="3" spans="1:9">
      <c r="A3" s="6" t="s">
        <v>9</v>
      </c>
      <c r="B3" s="6" t="s">
        <v>11</v>
      </c>
      <c r="C3" s="7">
        <v>0</v>
      </c>
      <c r="D3" s="7"/>
      <c r="E3" s="7">
        <v>259989.2</v>
      </c>
      <c r="F3" s="7">
        <v>259989.2</v>
      </c>
      <c r="G3" s="7">
        <v>259989.2</v>
      </c>
      <c r="H3" s="7">
        <v>259989.2</v>
      </c>
      <c r="I3" s="8">
        <v>2</v>
      </c>
    </row>
    <row r="4" spans="1:9">
      <c r="A4" s="6" t="s">
        <v>9</v>
      </c>
      <c r="B4" s="6" t="s">
        <v>12</v>
      </c>
      <c r="C4" s="7">
        <v>200000</v>
      </c>
      <c r="D4" s="7">
        <v>76995.960000000006</v>
      </c>
      <c r="E4" s="7">
        <v>114550.84</v>
      </c>
      <c r="F4" s="7">
        <v>114550.84</v>
      </c>
      <c r="G4" s="7">
        <v>114550.84</v>
      </c>
      <c r="H4" s="7">
        <v>111341.64</v>
      </c>
      <c r="I4" s="8">
        <v>2</v>
      </c>
    </row>
    <row r="5" spans="1:9">
      <c r="A5" s="6" t="s">
        <v>9</v>
      </c>
      <c r="B5" s="6" t="s">
        <v>13</v>
      </c>
      <c r="C5" s="7">
        <v>10000</v>
      </c>
      <c r="D5" s="7">
        <v>0</v>
      </c>
      <c r="E5" s="7">
        <v>10000</v>
      </c>
      <c r="F5" s="7">
        <v>0</v>
      </c>
      <c r="G5" s="7">
        <v>0</v>
      </c>
      <c r="H5" s="7">
        <v>0</v>
      </c>
      <c r="I5" s="8">
        <v>2</v>
      </c>
    </row>
    <row r="6" spans="1:9">
      <c r="A6" s="6" t="s">
        <v>9</v>
      </c>
      <c r="B6" s="6" t="s">
        <v>14</v>
      </c>
      <c r="C6" s="7">
        <v>10000</v>
      </c>
      <c r="D6" s="7">
        <v>0</v>
      </c>
      <c r="E6" s="7">
        <v>10000</v>
      </c>
      <c r="F6" s="7">
        <v>0</v>
      </c>
      <c r="G6" s="7">
        <v>0</v>
      </c>
      <c r="H6" s="7">
        <v>0</v>
      </c>
      <c r="I6" s="8">
        <v>2</v>
      </c>
    </row>
    <row r="7" spans="1:9">
      <c r="A7" s="6" t="s">
        <v>9</v>
      </c>
      <c r="B7" s="6" t="s">
        <v>15</v>
      </c>
      <c r="C7" s="7">
        <v>20000</v>
      </c>
      <c r="D7" s="7">
        <v>0</v>
      </c>
      <c r="E7" s="7">
        <v>20000</v>
      </c>
      <c r="F7" s="7">
        <v>0</v>
      </c>
      <c r="G7" s="7">
        <v>0</v>
      </c>
      <c r="H7" s="7">
        <v>0</v>
      </c>
      <c r="I7" s="8">
        <v>2</v>
      </c>
    </row>
    <row r="8" spans="1:9">
      <c r="A8" s="6" t="s">
        <v>9</v>
      </c>
      <c r="B8" s="6" t="s">
        <v>16</v>
      </c>
      <c r="C8" s="7">
        <v>468370</v>
      </c>
      <c r="D8" s="7">
        <v>0</v>
      </c>
      <c r="E8" s="7">
        <v>207065</v>
      </c>
      <c r="F8" s="7">
        <v>206339.48</v>
      </c>
      <c r="G8" s="7">
        <v>206339.48</v>
      </c>
      <c r="H8" s="7">
        <v>206339.48</v>
      </c>
      <c r="I8" s="8">
        <v>2</v>
      </c>
    </row>
    <row r="9" spans="1:9">
      <c r="A9" s="6" t="s">
        <v>9</v>
      </c>
      <c r="B9" s="6" t="s">
        <v>17</v>
      </c>
      <c r="C9" s="7">
        <v>0</v>
      </c>
      <c r="D9" s="7"/>
      <c r="E9" s="7">
        <v>61678.14</v>
      </c>
      <c r="F9" s="7">
        <v>61678.14</v>
      </c>
      <c r="G9" s="7">
        <v>61678.14</v>
      </c>
      <c r="H9" s="7">
        <v>61678.14</v>
      </c>
      <c r="I9" s="8">
        <v>2</v>
      </c>
    </row>
    <row r="10" spans="1:9">
      <c r="A10" s="6" t="s">
        <v>9</v>
      </c>
      <c r="B10" s="6" t="s">
        <v>18</v>
      </c>
      <c r="C10" s="7">
        <v>10000</v>
      </c>
      <c r="D10" s="7">
        <v>0</v>
      </c>
      <c r="E10" s="7">
        <v>10000</v>
      </c>
      <c r="F10" s="7">
        <v>0</v>
      </c>
      <c r="G10" s="7">
        <v>0</v>
      </c>
      <c r="H10" s="7"/>
      <c r="I10" s="8">
        <v>2</v>
      </c>
    </row>
    <row r="11" spans="1:9">
      <c r="A11" s="9" t="s">
        <v>19</v>
      </c>
      <c r="B11" s="9" t="s">
        <v>11</v>
      </c>
      <c r="C11" s="10">
        <v>36820000</v>
      </c>
      <c r="D11" s="10">
        <v>0</v>
      </c>
      <c r="E11" s="10">
        <v>36820000</v>
      </c>
      <c r="F11" s="10">
        <v>35393296.210000001</v>
      </c>
      <c r="G11" s="10">
        <v>35393296.210000001</v>
      </c>
      <c r="H11" s="10">
        <v>34930447.490000002</v>
      </c>
      <c r="I11" s="11">
        <v>3</v>
      </c>
    </row>
    <row r="12" spans="1:9">
      <c r="A12" s="9" t="s">
        <v>19</v>
      </c>
      <c r="B12" s="9" t="s">
        <v>20</v>
      </c>
      <c r="C12" s="10">
        <v>0</v>
      </c>
      <c r="D12" s="10">
        <v>0</v>
      </c>
      <c r="E12" s="10">
        <v>43090181</v>
      </c>
      <c r="F12" s="10">
        <v>18207862.210000001</v>
      </c>
      <c r="G12" s="10">
        <v>18207862.210000001</v>
      </c>
      <c r="H12" s="10">
        <v>18073958.879999999</v>
      </c>
      <c r="I12" s="11">
        <v>3</v>
      </c>
    </row>
    <row r="13" spans="1:9">
      <c r="A13" s="9" t="s">
        <v>19</v>
      </c>
      <c r="B13" s="9" t="s">
        <v>16</v>
      </c>
      <c r="C13" s="10">
        <v>10210000</v>
      </c>
      <c r="D13" s="10">
        <v>0</v>
      </c>
      <c r="E13" s="10">
        <v>10210000</v>
      </c>
      <c r="F13" s="10">
        <v>0</v>
      </c>
      <c r="G13" s="10">
        <v>0</v>
      </c>
      <c r="H13" s="10">
        <v>0</v>
      </c>
      <c r="I13" s="11">
        <v>3</v>
      </c>
    </row>
    <row r="14" spans="1:9">
      <c r="A14" s="12"/>
      <c r="B14" s="12"/>
      <c r="C14" s="12"/>
      <c r="D14" s="12"/>
      <c r="E14" s="12"/>
      <c r="F14" s="12"/>
      <c r="G14" s="12"/>
      <c r="H14" s="12"/>
      <c r="I14" s="12"/>
    </row>
    <row r="15" spans="1:9">
      <c r="A15" s="2">
        <v>1</v>
      </c>
      <c r="B15" s="24" t="s">
        <v>21</v>
      </c>
      <c r="C15" s="24"/>
      <c r="D15" s="24"/>
      <c r="E15" s="24"/>
      <c r="F15" s="24"/>
      <c r="G15" s="24"/>
      <c r="H15" s="24"/>
      <c r="I15" s="24"/>
    </row>
    <row r="16" spans="1:9">
      <c r="A16" s="6">
        <v>2</v>
      </c>
      <c r="B16" s="25" t="s">
        <v>22</v>
      </c>
      <c r="C16" s="25"/>
      <c r="D16" s="25"/>
      <c r="E16" s="25"/>
      <c r="F16" s="25"/>
      <c r="G16" s="25"/>
      <c r="H16" s="25"/>
      <c r="I16" s="25"/>
    </row>
    <row r="17" spans="1:9">
      <c r="A17" s="9">
        <v>3</v>
      </c>
      <c r="B17" s="26" t="s">
        <v>23</v>
      </c>
      <c r="C17" s="26"/>
      <c r="D17" s="26"/>
      <c r="E17" s="26"/>
      <c r="F17" s="26"/>
      <c r="G17" s="26"/>
      <c r="H17" s="26"/>
      <c r="I17" s="26"/>
    </row>
  </sheetData>
  <mergeCells count="3">
    <mergeCell ref="B15:I15"/>
    <mergeCell ref="B16:I16"/>
    <mergeCell ref="B17:I17"/>
  </mergeCells>
  <pageMargins left="0.511811024" right="0.511811024" top="0.78740157499999996" bottom="0.78740157499999996" header="0.31496062000000002" footer="0.31496062000000002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F341-9835-475D-94FC-F60FCEE07DEE}">
  <dimension ref="A1:B11"/>
  <sheetViews>
    <sheetView workbookViewId="0">
      <selection activeCell="B17" sqref="B17"/>
    </sheetView>
  </sheetViews>
  <sheetFormatPr defaultColWidth="18.42578125" defaultRowHeight="16.5" customHeight="1"/>
  <cols>
    <col min="2" max="2" width="129.7109375" customWidth="1"/>
  </cols>
  <sheetData>
    <row r="1" spans="1:2" ht="16.5" customHeight="1">
      <c r="A1" s="13" t="s">
        <v>24</v>
      </c>
      <c r="B1" s="13" t="s">
        <v>25</v>
      </c>
    </row>
    <row r="2" spans="1:2" ht="16.5" customHeight="1">
      <c r="A2" s="13" t="s">
        <v>0</v>
      </c>
      <c r="B2" s="13" t="s">
        <v>26</v>
      </c>
    </row>
    <row r="3" spans="1:2" ht="16.5" customHeight="1">
      <c r="A3" s="13" t="s">
        <v>1</v>
      </c>
      <c r="B3" s="13" t="s">
        <v>27</v>
      </c>
    </row>
    <row r="4" spans="1:2" ht="16.5" customHeight="1">
      <c r="A4" s="13" t="s">
        <v>2</v>
      </c>
      <c r="B4" s="13" t="s">
        <v>28</v>
      </c>
    </row>
    <row r="5" spans="1:2" ht="16.5" customHeight="1">
      <c r="A5" s="13" t="s">
        <v>3</v>
      </c>
      <c r="B5" s="13" t="s">
        <v>29</v>
      </c>
    </row>
    <row r="6" spans="1:2" ht="16.5" customHeight="1">
      <c r="A6" s="13" t="s">
        <v>4</v>
      </c>
      <c r="B6" s="13" t="s">
        <v>30</v>
      </c>
    </row>
    <row r="7" spans="1:2" ht="16.5" customHeight="1">
      <c r="A7" s="13" t="s">
        <v>5</v>
      </c>
      <c r="B7" s="13" t="s">
        <v>31</v>
      </c>
    </row>
    <row r="8" spans="1:2" ht="16.5" customHeight="1">
      <c r="A8" s="13" t="s">
        <v>6</v>
      </c>
      <c r="B8" s="13" t="s">
        <v>32</v>
      </c>
    </row>
    <row r="9" spans="1:2" ht="16.5" customHeight="1">
      <c r="A9" s="13" t="s">
        <v>33</v>
      </c>
      <c r="B9" s="13" t="s">
        <v>34</v>
      </c>
    </row>
    <row r="10" spans="1:2" ht="16.5" customHeight="1">
      <c r="A10" s="13" t="s">
        <v>7</v>
      </c>
      <c r="B10" s="13" t="s">
        <v>35</v>
      </c>
    </row>
    <row r="11" spans="1:2" ht="16.5" customHeight="1">
      <c r="A11" s="13" t="s">
        <v>36</v>
      </c>
      <c r="B11" s="13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0C4F-F8A6-45DB-A656-9BA57ECEBCB2}">
  <dimension ref="A1:B16"/>
  <sheetViews>
    <sheetView workbookViewId="0">
      <selection activeCell="E7" sqref="E7"/>
    </sheetView>
  </sheetViews>
  <sheetFormatPr defaultRowHeight="15"/>
  <cols>
    <col min="1" max="1" width="87" customWidth="1"/>
    <col min="2" max="2" width="105.7109375" customWidth="1"/>
  </cols>
  <sheetData>
    <row r="1" spans="1:2">
      <c r="A1" s="27" t="s">
        <v>38</v>
      </c>
      <c r="B1" s="27"/>
    </row>
    <row r="2" spans="1:2">
      <c r="A2" s="14" t="s">
        <v>1</v>
      </c>
      <c r="B2" s="14" t="s">
        <v>39</v>
      </c>
    </row>
    <row r="3" spans="1:2" ht="38.25" customHeight="1">
      <c r="A3" s="15" t="s">
        <v>10</v>
      </c>
      <c r="B3" s="15" t="s">
        <v>40</v>
      </c>
    </row>
    <row r="4" spans="1:2" ht="38.25" customHeight="1">
      <c r="A4" s="15" t="s">
        <v>12</v>
      </c>
      <c r="B4" s="15" t="s">
        <v>41</v>
      </c>
    </row>
    <row r="5" spans="1:2" ht="38.25" customHeight="1">
      <c r="A5" s="15" t="s">
        <v>13</v>
      </c>
      <c r="B5" s="15" t="s">
        <v>42</v>
      </c>
    </row>
    <row r="6" spans="1:2" ht="38.25" customHeight="1">
      <c r="A6" s="15" t="s">
        <v>16</v>
      </c>
      <c r="B6" s="15" t="s">
        <v>43</v>
      </c>
    </row>
    <row r="7" spans="1:2" ht="38.25" customHeight="1">
      <c r="A7" s="15" t="s">
        <v>14</v>
      </c>
      <c r="B7" s="15" t="s">
        <v>44</v>
      </c>
    </row>
    <row r="8" spans="1:2" ht="38.25" customHeight="1">
      <c r="A8" s="15" t="s">
        <v>15</v>
      </c>
      <c r="B8" s="15" t="s">
        <v>45</v>
      </c>
    </row>
    <row r="9" spans="1:2" ht="38.25" customHeight="1">
      <c r="A9" s="15" t="s">
        <v>46</v>
      </c>
      <c r="B9" s="15" t="s">
        <v>47</v>
      </c>
    </row>
    <row r="10" spans="1:2" ht="38.25" customHeight="1">
      <c r="A10" s="15" t="s">
        <v>48</v>
      </c>
      <c r="B10" s="15" t="s">
        <v>49</v>
      </c>
    </row>
    <row r="11" spans="1:2">
      <c r="A11" s="16"/>
      <c r="B11" s="16"/>
    </row>
    <row r="12" spans="1:2">
      <c r="A12" s="28" t="s">
        <v>50</v>
      </c>
      <c r="B12" s="28"/>
    </row>
    <row r="13" spans="1:2">
      <c r="A13" s="15" t="s">
        <v>1</v>
      </c>
      <c r="B13" s="14" t="s">
        <v>39</v>
      </c>
    </row>
    <row r="14" spans="1:2" ht="50.25" customHeight="1">
      <c r="A14" s="15" t="s">
        <v>11</v>
      </c>
      <c r="B14" s="15" t="s">
        <v>51</v>
      </c>
    </row>
    <row r="15" spans="1:2" ht="50.25" customHeight="1">
      <c r="A15" s="15" t="s">
        <v>52</v>
      </c>
      <c r="B15" s="15" t="s">
        <v>53</v>
      </c>
    </row>
    <row r="16" spans="1:2" ht="50.25" customHeight="1">
      <c r="A16" s="15" t="s">
        <v>54</v>
      </c>
      <c r="B16" s="15" t="s">
        <v>55</v>
      </c>
    </row>
  </sheetData>
  <mergeCells count="2">
    <mergeCell ref="A1:B1"/>
    <mergeCell ref="A12:B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9017-1AFB-4A3D-B66C-B7BE3C9C9ABD}">
  <sheetPr>
    <pageSetUpPr fitToPage="1"/>
  </sheetPr>
  <dimension ref="A1:D20"/>
  <sheetViews>
    <sheetView tabSelected="1" workbookViewId="0">
      <selection activeCell="D6" sqref="D6"/>
    </sheetView>
  </sheetViews>
  <sheetFormatPr defaultRowHeight="15"/>
  <cols>
    <col min="1" max="1" width="102" bestFit="1" customWidth="1"/>
    <col min="2" max="2" width="22.42578125" bestFit="1" customWidth="1"/>
    <col min="4" max="4" width="16.85546875" bestFit="1" customWidth="1"/>
  </cols>
  <sheetData>
    <row r="1" spans="1:4" ht="15.75">
      <c r="A1" s="17">
        <v>45291</v>
      </c>
      <c r="B1" s="18"/>
    </row>
    <row r="2" spans="1:4" ht="15.75">
      <c r="A2" s="20" t="s">
        <v>56</v>
      </c>
      <c r="B2" s="21">
        <v>259867651.08000001</v>
      </c>
    </row>
    <row r="3" spans="1:4" ht="15.75">
      <c r="A3" s="20" t="s">
        <v>57</v>
      </c>
      <c r="B3" s="21">
        <v>68989560.780000001</v>
      </c>
    </row>
    <row r="4" spans="1:4" ht="15.75">
      <c r="A4" s="20" t="s">
        <v>58</v>
      </c>
      <c r="B4" s="21">
        <v>485203.47</v>
      </c>
    </row>
    <row r="5" spans="1:4" ht="15.75">
      <c r="A5" s="20" t="s">
        <v>59</v>
      </c>
      <c r="B5" s="21">
        <v>12327109.060000001</v>
      </c>
    </row>
    <row r="6" spans="1:4" ht="15.75">
      <c r="A6" s="20" t="s">
        <v>60</v>
      </c>
      <c r="B6" s="21">
        <f>B2-B3-B4-B5</f>
        <v>178065777.77000001</v>
      </c>
      <c r="D6" s="19"/>
    </row>
    <row r="7" spans="1:4" ht="15.75">
      <c r="A7" s="20" t="s">
        <v>61</v>
      </c>
      <c r="B7" s="21">
        <f>B6*0.2</f>
        <v>35613155.554000005</v>
      </c>
    </row>
    <row r="8" spans="1:4" ht="15.75">
      <c r="A8" s="20" t="s">
        <v>62</v>
      </c>
      <c r="B8" s="21">
        <f>B6-B7</f>
        <v>142452622.21600002</v>
      </c>
    </row>
    <row r="9" spans="1:4" ht="15.75">
      <c r="A9" s="20" t="s">
        <v>63</v>
      </c>
      <c r="B9" s="21">
        <v>27031812.219999999</v>
      </c>
    </row>
    <row r="10" spans="1:4" ht="15.75">
      <c r="A10" s="20" t="s">
        <v>64</v>
      </c>
      <c r="B10" s="21">
        <v>76446082.219999999</v>
      </c>
    </row>
    <row r="11" spans="1:4" ht="15.75">
      <c r="A11" s="23" t="s">
        <v>65</v>
      </c>
      <c r="B11" s="21">
        <f>B8-B9-B10</f>
        <v>38974727.776000023</v>
      </c>
    </row>
    <row r="14" spans="1:4" ht="60">
      <c r="A14" s="22" t="s">
        <v>66</v>
      </c>
    </row>
    <row r="20" spans="1:1">
      <c r="A20" s="19"/>
    </row>
  </sheetData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Eliabe Lopes de Carvalho</dc:creator>
  <cp:keywords/>
  <dc:description/>
  <cp:lastModifiedBy>Eliabe Lopes de Carvalho</cp:lastModifiedBy>
  <cp:revision/>
  <dcterms:created xsi:type="dcterms:W3CDTF">2023-04-17T14:23:57Z</dcterms:created>
  <dcterms:modified xsi:type="dcterms:W3CDTF">2026-05-06T19:02:42Z</dcterms:modified>
  <cp:category/>
  <cp:contentStatus/>
</cp:coreProperties>
</file>