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89458\Desktop\"/>
    </mc:Choice>
  </mc:AlternateContent>
  <xr:revisionPtr revIDLastSave="0" documentId="13_ncr:1_{8ED02372-9C18-48C5-8DF8-C07A7A7F61DD}" xr6:coauthVersionLast="47" xr6:coauthVersionMax="47" xr10:uidLastSave="{00000000-0000-0000-0000-000000000000}"/>
  <bookViews>
    <workbookView xWindow="-120" yWindow="-120" windowWidth="29040" windowHeight="15720" firstSheet="6" activeTab="9" xr2:uid="{7EEA506D-A9B1-4575-9C02-F4C79F97841E}"/>
  </bookViews>
  <sheets>
    <sheet name="Dicionário de Rubrica" sheetId="3" r:id="rId1"/>
    <sheet name="Glossário" sheetId="2" r:id="rId2"/>
    <sheet name="2025 1° Tri" sheetId="1" r:id="rId3"/>
    <sheet name="Síntese Caixa FUMCAD 1°TRI 2025" sheetId="4" r:id="rId4"/>
    <sheet name="2025 2° Tri" sheetId="8" r:id="rId5"/>
    <sheet name="Síntese de Caixa FUMCAD 2° TRI " sheetId="7" r:id="rId6"/>
    <sheet name="2025 3° Tri" sheetId="10" r:id="rId7"/>
    <sheet name="Síntese de Caixa FUMCAD 3° TRI " sheetId="9" r:id="rId8"/>
    <sheet name="2025 4° Tri" sheetId="11" r:id="rId9"/>
    <sheet name="Síntese de Caixa FUMCAD 4° TRI" sheetId="1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2" l="1"/>
  <c r="F20" i="12" s="1"/>
  <c r="B18" i="12"/>
  <c r="B20" i="12" s="1"/>
</calcChain>
</file>

<file path=xl/sharedStrings.xml><?xml version="1.0" encoding="utf-8"?>
<sst xmlns="http://schemas.openxmlformats.org/spreadsheetml/2006/main" count="186" uniqueCount="80">
  <si>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</si>
  <si>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</si>
  <si>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</si>
  <si>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</si>
  <si>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</si>
  <si>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</si>
  <si>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</si>
  <si>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Valor Pago</t>
  </si>
  <si>
    <t>Observação</t>
  </si>
  <si>
    <t>Tesouro Municipal - 00</t>
  </si>
  <si>
    <t>44904000 - Serviços de Tecnologia da Informação e Comunicação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</si>
  <si>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</si>
  <si>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</si>
  <si>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</si>
  <si>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</si>
  <si>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</si>
  <si>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Outras Fontes - 08</t>
  </si>
  <si>
    <t>33503900 - Outros Serviços de Terceiros - Pessoa Jurídica</t>
  </si>
  <si>
    <t>Serviços voltados a Tecnologia do CMDCA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</si>
  <si>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</si>
  <si>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</si>
  <si>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</si>
  <si>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</si>
  <si>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</si>
  <si>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</si>
  <si>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</si>
  <si>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</si>
  <si>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</si>
  <si>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</si>
  <si>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</si>
  <si>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% Valor Empenhado</t>
  </si>
  <si>
    <t>Percentual do valor empenhado sobre a dotação atualizada</t>
  </si>
  <si>
    <t>Valores pagos para uma ação específica destinada dentro de uma rubrica após o empenho ser feito.</t>
  </si>
  <si>
    <t>% Valor Pago</t>
  </si>
  <si>
    <t>Percentual do valor pago sobre a dotação atualizada</t>
  </si>
  <si>
    <t>Tesouro Municipal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</si>
  <si>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</si>
  <si>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</si>
  <si>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</si>
  <si>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</si>
  <si>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</si>
  <si>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</si>
  <si>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</si>
  <si>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44905200 - Material Permanente</t>
  </si>
  <si>
    <t>Compra de material permanente durável, tal qual como equipamentos de informática, móveis, etc, conforme legislação vigente.</t>
  </si>
  <si>
    <t>33909200 - DEA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</si>
  <si>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</si>
  <si>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</si>
  <si>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</si>
  <si>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</si>
  <si>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</si>
  <si>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</si>
  <si>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</si>
  <si>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Março</t>
  </si>
  <si>
    <t>Valor Disponível na Conta Bancária</t>
  </si>
  <si>
    <t>Valor de Parcerias - Autorizadas à Liquidar (parcelas futuras)</t>
  </si>
  <si>
    <t>Valor de Parcerias - DEA</t>
  </si>
  <si>
    <t>30% de Desvinculação de Receita - Portaria SF 07/2025</t>
  </si>
  <si>
    <t>Valor Disponível após Liquidações</t>
  </si>
  <si>
    <t>10% de Margem de Segurança - Res 155/CMDCA-SP/2024</t>
  </si>
  <si>
    <t>Valor Disponível para Celebração de Novos Termos de Fomento</t>
  </si>
  <si>
    <t>Valores de Projetos Classificados</t>
  </si>
  <si>
    <t>Valores de Projetos Captados</t>
  </si>
  <si>
    <t>Saldo Reservado - Res 155/CMDCA-SP/2024</t>
  </si>
  <si>
    <t>Valor "livre" para novas ações</t>
  </si>
  <si>
    <t>Junho</t>
  </si>
  <si>
    <t>Setembro</t>
  </si>
  <si>
    <t xml:space="preserve">Saldo Final </t>
  </si>
  <si>
    <t>Até Novembro</t>
  </si>
  <si>
    <t>Arrecadação 2025</t>
  </si>
  <si>
    <t xml:space="preserve">Somente Dezembro </t>
  </si>
  <si>
    <t>Rendimentos</t>
  </si>
  <si>
    <t>Arrecadação Total</t>
  </si>
  <si>
    <t>30% de Desvinculação de Receita - Portaria SF 16/2024</t>
  </si>
  <si>
    <t>Arrecadação 2024</t>
  </si>
  <si>
    <t>Total Anual</t>
  </si>
  <si>
    <t>Total Geral com Rendimentos</t>
  </si>
  <si>
    <t>Aportes Anual</t>
  </si>
  <si>
    <t>30% de Desvinculação de Receita - Portaria SF 07/2025*</t>
  </si>
  <si>
    <t>* Valores base para desvinculação contidos na Portaria SF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</si>
</sst>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4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/>
    <xf numFmtId="0" fontId="3" fillId="7" borderId="2" xfId="0" applyFont="1" applyFill="1" applyBorder="1"/>
    <xf numFmtId="8" fontId="3" fillId="7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8" fontId="3" fillId="7" borderId="5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9" borderId="4" xfId="0" applyFont="1" applyFill="1" applyBorder="1"/>
    <xf numFmtId="8" fontId="3" fillId="9" borderId="5" xfId="0" applyNumberFormat="1" applyFont="1" applyFill="1" applyBorder="1" applyAlignment="1">
      <alignment horizontal="left"/>
    </xf>
    <xf numFmtId="8" fontId="3" fillId="8" borderId="5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0" fillId="0" borderId="1" xfId="0" applyBorder="1"/>
    <xf numFmtId="44" fontId="3" fillId="7" borderId="1" xfId="1" applyFont="1" applyFill="1" applyBorder="1"/>
    <xf numFmtId="17" fontId="3" fillId="0" borderId="2" xfId="0" applyNumberFormat="1" applyFont="1" applyBorder="1" applyAlignment="1">
      <alignment horizontal="center"/>
    </xf>
    <xf numFmtId="8" fontId="0" fillId="0" borderId="0" xfId="0" applyNumberFormat="1"/>
    <xf numFmtId="0" fontId="3" fillId="7" borderId="0" xfId="0" applyFont="1" applyFill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</cellXfs>
  <cellStyles count="3">
    <cellStyle name="Moeda" xfId="1" builtinId="4"/>
    <cellStyle name="Moeda 2" xfId="2" xr:uid="{5403BB61-9F93-418B-A1FD-FA111EEEF9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ECD9-548E-4C82-B3E1-967EEBEC5E28}">
  <dimension ref="A1:B16"/>
  <sheetViews>
    <sheetView workbookViewId="0">
      <selection activeCell="R26" sqref="R26"/>
    </sheetView>
  </sheetViews>
  <sheetFormatPr defaultRowHeight="15" x14ac:dyDescent="0.25"/>
  <cols>
    <col min="1" max="1" width="82.7109375" customWidth="1"/>
    <col min="2" max="2" width="95.7109375" customWidth="1"/>
  </cols>
  <sheetData>
    <row r="1" spans="1:2" x14ac:dyDescent="0.25">
      <c r="A1" s="35" t="s">
        <v>35</v>
      </c>
      <c r="B1" s="35"/>
    </row>
    <row r="2" spans="1:2" x14ac:dyDescent="0.25">
      <c r="A2" s="14" t="s">
        <v>1</v>
      </c>
      <c r="B2" s="14" t="s">
        <v>36</v>
      </c>
    </row>
    <row r="3" spans="1:2" ht="30" x14ac:dyDescent="0.25">
      <c r="A3" s="15" t="s">
        <v>10</v>
      </c>
      <c r="B3" s="15" t="s">
        <v>37</v>
      </c>
    </row>
    <row r="4" spans="1:2" ht="30" x14ac:dyDescent="0.25">
      <c r="A4" s="15" t="s">
        <v>11</v>
      </c>
      <c r="B4" s="15" t="s">
        <v>38</v>
      </c>
    </row>
    <row r="5" spans="1:2" ht="30" x14ac:dyDescent="0.25">
      <c r="A5" s="15" t="s">
        <v>12</v>
      </c>
      <c r="B5" s="15" t="s">
        <v>39</v>
      </c>
    </row>
    <row r="6" spans="1:2" ht="45" x14ac:dyDescent="0.25">
      <c r="A6" s="15" t="s">
        <v>15</v>
      </c>
      <c r="B6" s="15" t="s">
        <v>40</v>
      </c>
    </row>
    <row r="7" spans="1:2" x14ac:dyDescent="0.25">
      <c r="A7" s="15" t="s">
        <v>13</v>
      </c>
      <c r="B7" s="15" t="s">
        <v>41</v>
      </c>
    </row>
    <row r="8" spans="1:2" ht="30" x14ac:dyDescent="0.25">
      <c r="A8" s="15" t="s">
        <v>14</v>
      </c>
      <c r="B8" s="15" t="s">
        <v>42</v>
      </c>
    </row>
    <row r="9" spans="1:2" ht="30" x14ac:dyDescent="0.25">
      <c r="A9" s="15" t="s">
        <v>43</v>
      </c>
      <c r="B9" s="15" t="s">
        <v>44</v>
      </c>
    </row>
    <row r="10" spans="1:2" x14ac:dyDescent="0.25">
      <c r="A10" s="15" t="s">
        <v>45</v>
      </c>
      <c r="B10" s="15" t="s">
        <v>46</v>
      </c>
    </row>
    <row r="11" spans="1:2" x14ac:dyDescent="0.25">
      <c r="A11" s="16"/>
      <c r="B11" s="16"/>
    </row>
    <row r="12" spans="1:2" x14ac:dyDescent="0.25">
      <c r="A12" s="36" t="s">
        <v>47</v>
      </c>
      <c r="B12" s="36"/>
    </row>
    <row r="13" spans="1:2" x14ac:dyDescent="0.25">
      <c r="A13" s="15" t="s">
        <v>1</v>
      </c>
      <c r="B13" s="14" t="s">
        <v>36</v>
      </c>
    </row>
    <row r="14" spans="1:2" ht="30" x14ac:dyDescent="0.25">
      <c r="A14" s="15" t="s">
        <v>17</v>
      </c>
      <c r="B14" s="15" t="s">
        <v>48</v>
      </c>
    </row>
    <row r="15" spans="1:2" ht="30" x14ac:dyDescent="0.25">
      <c r="A15" s="15" t="s">
        <v>49</v>
      </c>
      <c r="B15" s="15" t="s">
        <v>50</v>
      </c>
    </row>
    <row r="16" spans="1:2" x14ac:dyDescent="0.25">
      <c r="A16" s="15" t="s">
        <v>51</v>
      </c>
      <c r="B16" s="15" t="s">
        <v>52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D505-4BB9-4ADB-AB7B-A622BB2EFD9F}">
  <dimension ref="A1:H23"/>
  <sheetViews>
    <sheetView tabSelected="1" workbookViewId="0">
      <selection activeCell="B23" sqref="B23"/>
    </sheetView>
  </sheetViews>
  <sheetFormatPr defaultRowHeight="15" x14ac:dyDescent="0.25"/>
  <cols>
    <col min="1" max="1" width="67.5703125" bestFit="1" customWidth="1"/>
    <col min="2" max="2" width="20.85546875" bestFit="1" customWidth="1"/>
    <col min="5" max="5" width="67.5703125" bestFit="1" customWidth="1"/>
    <col min="6" max="6" width="20.85546875" bestFit="1" customWidth="1"/>
    <col min="8" max="8" width="15.42578125" bestFit="1" customWidth="1"/>
  </cols>
  <sheetData>
    <row r="1" spans="1:8" ht="15.75" x14ac:dyDescent="0.25">
      <c r="A1" s="32">
        <v>45992</v>
      </c>
      <c r="B1" s="18"/>
      <c r="E1" s="32">
        <v>45627</v>
      </c>
      <c r="F1" s="18"/>
    </row>
    <row r="2" spans="1:8" ht="15.75" x14ac:dyDescent="0.25">
      <c r="A2" s="20" t="s">
        <v>54</v>
      </c>
      <c r="B2" s="23">
        <v>298668912.11000001</v>
      </c>
      <c r="E2" s="20" t="s">
        <v>54</v>
      </c>
      <c r="F2" s="21">
        <v>272105052.04000002</v>
      </c>
    </row>
    <row r="3" spans="1:8" ht="15.75" x14ac:dyDescent="0.25">
      <c r="A3" s="22" t="s">
        <v>55</v>
      </c>
      <c r="B3" s="23">
        <v>62169255.880000003</v>
      </c>
      <c r="E3" s="22" t="s">
        <v>55</v>
      </c>
      <c r="F3" s="23">
        <v>73151847.799999997</v>
      </c>
    </row>
    <row r="4" spans="1:8" ht="15.75" x14ac:dyDescent="0.25">
      <c r="A4" s="22" t="s">
        <v>56</v>
      </c>
      <c r="B4" s="23">
        <v>0</v>
      </c>
      <c r="E4" s="22" t="s">
        <v>56</v>
      </c>
      <c r="F4" s="23">
        <v>485203.47</v>
      </c>
    </row>
    <row r="5" spans="1:8" ht="15.75" x14ac:dyDescent="0.25">
      <c r="A5" s="22" t="s">
        <v>78</v>
      </c>
      <c r="B5" s="23">
        <v>6722126.1299999999</v>
      </c>
      <c r="E5" s="22" t="s">
        <v>73</v>
      </c>
      <c r="F5" s="23">
        <v>12327109.060000001</v>
      </c>
    </row>
    <row r="6" spans="1:8" ht="15.75" x14ac:dyDescent="0.25">
      <c r="A6" s="22" t="s">
        <v>58</v>
      </c>
      <c r="B6" s="23">
        <v>236499656.22999999</v>
      </c>
      <c r="E6" s="22" t="s">
        <v>58</v>
      </c>
      <c r="F6" s="23">
        <v>198468000.77000001</v>
      </c>
    </row>
    <row r="7" spans="1:8" ht="15.75" x14ac:dyDescent="0.25">
      <c r="A7" s="22" t="s">
        <v>59</v>
      </c>
      <c r="B7" s="23">
        <v>23649965.620000001</v>
      </c>
      <c r="E7" s="22" t="s">
        <v>59</v>
      </c>
      <c r="F7" s="23">
        <v>19846800.079999998</v>
      </c>
    </row>
    <row r="8" spans="1:8" ht="15.75" x14ac:dyDescent="0.25">
      <c r="A8" s="22" t="s">
        <v>60</v>
      </c>
      <c r="B8" s="23">
        <v>212849690.61000001</v>
      </c>
      <c r="E8" s="22" t="s">
        <v>60</v>
      </c>
      <c r="F8" s="23">
        <v>178621200.69</v>
      </c>
    </row>
    <row r="9" spans="1:8" ht="15.75" x14ac:dyDescent="0.25">
      <c r="A9" s="24" t="s">
        <v>61</v>
      </c>
      <c r="B9" s="23">
        <v>0</v>
      </c>
      <c r="E9" s="22" t="s">
        <v>61</v>
      </c>
      <c r="F9" s="23">
        <v>13748361.859999999</v>
      </c>
    </row>
    <row r="10" spans="1:8" ht="15.75" x14ac:dyDescent="0.25">
      <c r="A10" s="24" t="s">
        <v>62</v>
      </c>
      <c r="B10" s="27">
        <v>40121981.560000002</v>
      </c>
      <c r="E10" s="22" t="s">
        <v>62</v>
      </c>
      <c r="F10" s="23">
        <v>54883242.219999999</v>
      </c>
    </row>
    <row r="11" spans="1:8" ht="15.75" x14ac:dyDescent="0.25">
      <c r="A11" s="22" t="s">
        <v>63</v>
      </c>
      <c r="B11" s="23">
        <v>15806607.390000001</v>
      </c>
      <c r="E11" s="22" t="s">
        <v>63</v>
      </c>
      <c r="F11" s="23">
        <v>15806607.390000001</v>
      </c>
    </row>
    <row r="12" spans="1:8" ht="15.75" x14ac:dyDescent="0.25">
      <c r="A12" s="22" t="s">
        <v>67</v>
      </c>
      <c r="B12" s="23">
        <v>156921101.66</v>
      </c>
      <c r="E12" s="22" t="s">
        <v>64</v>
      </c>
      <c r="F12" s="23">
        <v>94182989.219999999</v>
      </c>
      <c r="H12" s="33"/>
    </row>
    <row r="15" spans="1:8" ht="15.75" x14ac:dyDescent="0.25">
      <c r="A15" s="28" t="s">
        <v>69</v>
      </c>
      <c r="B15" s="30"/>
      <c r="E15" s="28" t="s">
        <v>74</v>
      </c>
      <c r="F15" s="30"/>
    </row>
    <row r="16" spans="1:8" ht="15.75" x14ac:dyDescent="0.25">
      <c r="A16" s="29" t="s">
        <v>68</v>
      </c>
      <c r="B16" s="31">
        <v>16253207.16</v>
      </c>
      <c r="E16" s="29" t="s">
        <v>68</v>
      </c>
      <c r="F16" s="31">
        <v>18854233.239999998</v>
      </c>
    </row>
    <row r="17" spans="1:6" ht="15.75" x14ac:dyDescent="0.25">
      <c r="A17" s="29" t="s">
        <v>70</v>
      </c>
      <c r="B17" s="31">
        <v>41610295.450000003</v>
      </c>
      <c r="E17" s="29" t="s">
        <v>70</v>
      </c>
      <c r="F17" s="31">
        <v>34610324.740000002</v>
      </c>
    </row>
    <row r="18" spans="1:6" ht="15.75" x14ac:dyDescent="0.25">
      <c r="A18" s="29" t="s">
        <v>77</v>
      </c>
      <c r="B18" s="31">
        <f>SUM(B16:B17)</f>
        <v>57863502.609999999</v>
      </c>
      <c r="E18" s="29" t="s">
        <v>75</v>
      </c>
      <c r="F18" s="31">
        <f>SUM(F16:F17)</f>
        <v>53464557.980000004</v>
      </c>
    </row>
    <row r="19" spans="1:6" ht="15.75" x14ac:dyDescent="0.25">
      <c r="A19" s="29" t="s">
        <v>71</v>
      </c>
      <c r="B19" s="31">
        <v>33953866.689999998</v>
      </c>
      <c r="E19" s="29" t="s">
        <v>71</v>
      </c>
      <c r="F19" s="31">
        <v>24046012.73</v>
      </c>
    </row>
    <row r="20" spans="1:6" ht="15.75" x14ac:dyDescent="0.25">
      <c r="A20" s="29" t="s">
        <v>76</v>
      </c>
      <c r="B20" s="31">
        <f>B18+B19</f>
        <v>91817369.299999997</v>
      </c>
      <c r="E20" s="29" t="s">
        <v>72</v>
      </c>
      <c r="F20" s="31">
        <f>F18+F19</f>
        <v>77510570.710000008</v>
      </c>
    </row>
    <row r="21" spans="1:6" x14ac:dyDescent="0.25">
      <c r="A21" s="30"/>
      <c r="B21" s="30"/>
      <c r="E21" s="30"/>
      <c r="F21" s="30"/>
    </row>
    <row r="23" spans="1:6" ht="15.75" x14ac:dyDescent="0.25">
      <c r="A23" s="34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D870-B0C4-421F-A6FF-6CDD284777C1}">
  <dimension ref="A1:B11"/>
  <sheetViews>
    <sheetView workbookViewId="0">
      <selection activeCell="B2" sqref="B2"/>
    </sheetView>
  </sheetViews>
  <sheetFormatPr defaultRowHeight="15" x14ac:dyDescent="0.25"/>
  <cols>
    <col min="1" max="1" width="19.7109375" customWidth="1"/>
    <col min="2" max="2" width="129.7109375" customWidth="1"/>
  </cols>
  <sheetData>
    <row r="1" spans="1:2" x14ac:dyDescent="0.25">
      <c r="A1" s="13" t="s">
        <v>21</v>
      </c>
      <c r="B1" s="13" t="s">
        <v>22</v>
      </c>
    </row>
    <row r="2" spans="1:2" x14ac:dyDescent="0.25">
      <c r="A2" s="13" t="s">
        <v>0</v>
      </c>
      <c r="B2" s="13" t="s">
        <v>23</v>
      </c>
    </row>
    <row r="3" spans="1:2" x14ac:dyDescent="0.25">
      <c r="A3" s="13" t="s">
        <v>1</v>
      </c>
      <c r="B3" s="13" t="s">
        <v>24</v>
      </c>
    </row>
    <row r="4" spans="1:2" x14ac:dyDescent="0.25">
      <c r="A4" s="13" t="s">
        <v>2</v>
      </c>
      <c r="B4" s="13" t="s">
        <v>25</v>
      </c>
    </row>
    <row r="5" spans="1:2" x14ac:dyDescent="0.25">
      <c r="A5" s="13" t="s">
        <v>3</v>
      </c>
      <c r="B5" s="13" t="s">
        <v>26</v>
      </c>
    </row>
    <row r="6" spans="1:2" x14ac:dyDescent="0.25">
      <c r="A6" s="13" t="s">
        <v>4</v>
      </c>
      <c r="B6" s="13" t="s">
        <v>27</v>
      </c>
    </row>
    <row r="7" spans="1:2" x14ac:dyDescent="0.25">
      <c r="A7" s="13" t="s">
        <v>5</v>
      </c>
      <c r="B7" s="13" t="s">
        <v>28</v>
      </c>
    </row>
    <row r="8" spans="1:2" x14ac:dyDescent="0.25">
      <c r="A8" s="13" t="s">
        <v>6</v>
      </c>
      <c r="B8" s="13" t="s">
        <v>29</v>
      </c>
    </row>
    <row r="9" spans="1:2" x14ac:dyDescent="0.25">
      <c r="A9" s="13" t="s">
        <v>30</v>
      </c>
      <c r="B9" s="13" t="s">
        <v>31</v>
      </c>
    </row>
    <row r="10" spans="1:2" x14ac:dyDescent="0.25">
      <c r="A10" s="13" t="s">
        <v>7</v>
      </c>
      <c r="B10" s="13" t="s">
        <v>32</v>
      </c>
    </row>
    <row r="11" spans="1:2" x14ac:dyDescent="0.25">
      <c r="A11" s="13" t="s">
        <v>33</v>
      </c>
      <c r="B11" s="13" t="s">
        <v>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EA3B-1B8A-43C7-8A96-D2DB3636758B}">
  <dimension ref="A1:I9"/>
  <sheetViews>
    <sheetView topLeftCell="B1" workbookViewId="0">
      <selection activeCell="B1" sqref="B1:I9"/>
    </sheetView>
  </sheetViews>
  <sheetFormatPr defaultRowHeight="15" x14ac:dyDescent="0.25"/>
  <cols>
    <col min="1" max="1" width="21.140625" bestFit="1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8" width="16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 t="s">
        <v>10</v>
      </c>
      <c r="C2" s="3">
        <v>1000</v>
      </c>
      <c r="D2" s="3">
        <v>0</v>
      </c>
      <c r="E2" s="3">
        <v>1000</v>
      </c>
      <c r="F2" s="3">
        <v>0</v>
      </c>
      <c r="G2" s="3">
        <v>0</v>
      </c>
      <c r="H2" s="4">
        <v>0</v>
      </c>
      <c r="I2" s="5">
        <v>1</v>
      </c>
    </row>
    <row r="3" spans="1:9" x14ac:dyDescent="0.25">
      <c r="A3" s="6" t="s">
        <v>9</v>
      </c>
      <c r="B3" s="6" t="s">
        <v>11</v>
      </c>
      <c r="C3" s="7">
        <v>1000</v>
      </c>
      <c r="D3" s="7">
        <v>1000</v>
      </c>
      <c r="E3" s="7">
        <v>0</v>
      </c>
      <c r="F3" s="7">
        <v>0</v>
      </c>
      <c r="G3" s="7">
        <v>0</v>
      </c>
      <c r="H3" s="7">
        <v>0</v>
      </c>
      <c r="I3" s="8">
        <v>2</v>
      </c>
    </row>
    <row r="4" spans="1:9" x14ac:dyDescent="0.25">
      <c r="A4" s="6" t="s">
        <v>9</v>
      </c>
      <c r="B4" s="6" t="s">
        <v>15</v>
      </c>
      <c r="C4" s="7">
        <v>0</v>
      </c>
      <c r="D4" s="7">
        <v>0</v>
      </c>
      <c r="E4" s="7">
        <v>8245</v>
      </c>
      <c r="F4" s="7">
        <v>8245</v>
      </c>
      <c r="G4" s="7">
        <v>8245</v>
      </c>
      <c r="H4" s="7">
        <v>0</v>
      </c>
      <c r="I4" s="8">
        <v>2</v>
      </c>
    </row>
    <row r="5" spans="1:9" x14ac:dyDescent="0.25">
      <c r="A5" s="9" t="s">
        <v>16</v>
      </c>
      <c r="B5" s="9" t="s">
        <v>17</v>
      </c>
      <c r="C5" s="10">
        <v>69347010</v>
      </c>
      <c r="D5" s="10">
        <v>0</v>
      </c>
      <c r="E5" s="10">
        <v>69347010</v>
      </c>
      <c r="F5" s="10">
        <v>55101265.57</v>
      </c>
      <c r="G5" s="10">
        <v>52499601.759999998</v>
      </c>
      <c r="H5" s="10">
        <v>24198205.190000001</v>
      </c>
      <c r="I5" s="11">
        <v>3</v>
      </c>
    </row>
    <row r="6" spans="1:9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2">
        <v>1</v>
      </c>
      <c r="B7" s="37" t="s">
        <v>18</v>
      </c>
      <c r="C7" s="37"/>
      <c r="D7" s="37"/>
      <c r="E7" s="37"/>
      <c r="F7" s="37"/>
      <c r="G7" s="37"/>
      <c r="H7" s="37"/>
      <c r="I7" s="37"/>
    </row>
    <row r="8" spans="1:9" x14ac:dyDescent="0.25">
      <c r="A8" s="6">
        <v>2</v>
      </c>
      <c r="B8" s="38" t="s">
        <v>19</v>
      </c>
      <c r="C8" s="38"/>
      <c r="D8" s="38"/>
      <c r="E8" s="38"/>
      <c r="F8" s="38"/>
      <c r="G8" s="38"/>
      <c r="H8" s="38"/>
      <c r="I8" s="38"/>
    </row>
    <row r="9" spans="1:9" x14ac:dyDescent="0.25">
      <c r="A9" s="9">
        <v>3</v>
      </c>
      <c r="B9" s="39" t="s">
        <v>20</v>
      </c>
      <c r="C9" s="39"/>
      <c r="D9" s="39"/>
      <c r="E9" s="39"/>
      <c r="F9" s="39"/>
      <c r="G9" s="39"/>
      <c r="H9" s="39"/>
      <c r="I9" s="39"/>
    </row>
  </sheetData>
  <mergeCells count="3">
    <mergeCell ref="B7:I7"/>
    <mergeCell ref="B8:I8"/>
    <mergeCell ref="B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6923-D5D3-4A17-BAF5-23BEE332D8AB}">
  <dimension ref="A1:C13"/>
  <sheetViews>
    <sheetView workbookViewId="0">
      <selection activeCell="D29" sqref="D29"/>
    </sheetView>
  </sheetViews>
  <sheetFormatPr defaultRowHeight="15" x14ac:dyDescent="0.25"/>
  <cols>
    <col min="1" max="1" width="67.5703125" bestFit="1" customWidth="1"/>
    <col min="2" max="2" width="20.85546875" bestFit="1" customWidth="1"/>
  </cols>
  <sheetData>
    <row r="1" spans="1:3" ht="15.75" x14ac:dyDescent="0.25">
      <c r="A1" s="17" t="s">
        <v>53</v>
      </c>
      <c r="B1" s="18"/>
      <c r="C1" s="19"/>
    </row>
    <row r="2" spans="1:3" ht="15.75" x14ac:dyDescent="0.25">
      <c r="A2" s="20" t="s">
        <v>54</v>
      </c>
      <c r="B2" s="21">
        <v>251820021.5</v>
      </c>
      <c r="C2" s="19"/>
    </row>
    <row r="3" spans="1:3" ht="15.75" x14ac:dyDescent="0.25">
      <c r="A3" s="22" t="s">
        <v>55</v>
      </c>
      <c r="B3" s="23">
        <v>74322160.069999993</v>
      </c>
      <c r="C3" s="19"/>
    </row>
    <row r="4" spans="1:3" ht="15.75" x14ac:dyDescent="0.25">
      <c r="A4" s="22" t="s">
        <v>56</v>
      </c>
      <c r="B4" s="23">
        <v>485203.47</v>
      </c>
      <c r="C4" s="19"/>
    </row>
    <row r="5" spans="1:3" ht="15.75" x14ac:dyDescent="0.25">
      <c r="A5" s="22" t="s">
        <v>57</v>
      </c>
      <c r="B5" s="23">
        <v>6722126.1299999999</v>
      </c>
      <c r="C5" s="19"/>
    </row>
    <row r="6" spans="1:3" ht="15.75" x14ac:dyDescent="0.25">
      <c r="A6" s="22" t="s">
        <v>58</v>
      </c>
      <c r="B6" s="23">
        <v>177012657.96000001</v>
      </c>
      <c r="C6" s="19"/>
    </row>
    <row r="7" spans="1:3" ht="15.75" x14ac:dyDescent="0.25">
      <c r="A7" s="22" t="s">
        <v>59</v>
      </c>
      <c r="B7" s="23">
        <v>17701265.800000001</v>
      </c>
      <c r="C7" s="19"/>
    </row>
    <row r="8" spans="1:3" ht="15.75" x14ac:dyDescent="0.25">
      <c r="A8" s="22" t="s">
        <v>60</v>
      </c>
      <c r="B8" s="23">
        <v>159311392.16</v>
      </c>
      <c r="C8" s="19"/>
    </row>
    <row r="9" spans="1:3" ht="15.75" x14ac:dyDescent="0.25">
      <c r="A9" s="22" t="s">
        <v>61</v>
      </c>
      <c r="B9" s="23">
        <v>798969.72</v>
      </c>
      <c r="C9" s="19"/>
    </row>
    <row r="10" spans="1:3" ht="15.75" x14ac:dyDescent="0.25">
      <c r="A10" s="22" t="s">
        <v>62</v>
      </c>
      <c r="B10" s="23">
        <v>61920395.280000001</v>
      </c>
      <c r="C10" s="19"/>
    </row>
    <row r="11" spans="1:3" ht="15.75" x14ac:dyDescent="0.25">
      <c r="A11" s="22" t="s">
        <v>63</v>
      </c>
      <c r="B11" s="23">
        <v>15806607.390000001</v>
      </c>
      <c r="C11" s="19"/>
    </row>
    <row r="12" spans="1:3" ht="15.75" x14ac:dyDescent="0.25">
      <c r="A12" s="22" t="s">
        <v>64</v>
      </c>
      <c r="B12" s="23">
        <v>80785419.769999996</v>
      </c>
      <c r="C12" s="19"/>
    </row>
    <row r="13" spans="1:3" x14ac:dyDescent="0.25">
      <c r="A13" s="19"/>
      <c r="B13" s="19"/>
      <c r="C13" s="19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F0D5-ED66-4318-B460-14043226E36C}">
  <dimension ref="A1:H9"/>
  <sheetViews>
    <sheetView zoomScaleNormal="100" workbookViewId="0">
      <selection activeCell="G5" sqref="G5"/>
    </sheetView>
  </sheetViews>
  <sheetFormatPr defaultRowHeight="15" x14ac:dyDescent="0.25"/>
  <cols>
    <col min="1" max="1" width="74.140625" bestFit="1" customWidth="1"/>
    <col min="2" max="2" width="16.85546875" bestFit="1" customWidth="1"/>
    <col min="3" max="3" width="19.140625" bestFit="1" customWidth="1"/>
    <col min="4" max="4" width="18.140625" bestFit="1" customWidth="1"/>
    <col min="5" max="7" width="16.85546875" bestFit="1" customWidth="1"/>
  </cols>
  <sheetData>
    <row r="1" spans="1:8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25">
      <c r="A2" s="2" t="s">
        <v>10</v>
      </c>
      <c r="B2" s="3">
        <v>1000</v>
      </c>
      <c r="C2" s="3">
        <v>0</v>
      </c>
      <c r="D2" s="3">
        <v>1000</v>
      </c>
      <c r="E2" s="3">
        <v>0</v>
      </c>
      <c r="F2" s="3">
        <v>0</v>
      </c>
      <c r="G2" s="4">
        <v>0</v>
      </c>
      <c r="H2" s="5">
        <v>1</v>
      </c>
    </row>
    <row r="3" spans="1:8" x14ac:dyDescent="0.25">
      <c r="A3" s="6" t="s">
        <v>11</v>
      </c>
      <c r="B3" s="7">
        <v>1000</v>
      </c>
      <c r="C3" s="7">
        <v>1000</v>
      </c>
      <c r="D3" s="7">
        <v>0</v>
      </c>
      <c r="E3" s="7">
        <v>0</v>
      </c>
      <c r="F3" s="7">
        <v>0</v>
      </c>
      <c r="G3" s="7">
        <v>0</v>
      </c>
      <c r="H3" s="8">
        <v>2</v>
      </c>
    </row>
    <row r="4" spans="1:8" x14ac:dyDescent="0.25">
      <c r="A4" s="6" t="s">
        <v>15</v>
      </c>
      <c r="B4" s="7">
        <v>0</v>
      </c>
      <c r="C4" s="7">
        <v>0</v>
      </c>
      <c r="D4" s="7">
        <v>8245</v>
      </c>
      <c r="E4" s="7">
        <v>8245</v>
      </c>
      <c r="F4" s="7">
        <v>8245</v>
      </c>
      <c r="G4" s="7">
        <v>8245</v>
      </c>
      <c r="H4" s="8">
        <v>2</v>
      </c>
    </row>
    <row r="5" spans="1:8" x14ac:dyDescent="0.25">
      <c r="A5" s="9" t="s">
        <v>17</v>
      </c>
      <c r="B5" s="10">
        <v>69347010</v>
      </c>
      <c r="C5" s="10">
        <v>0</v>
      </c>
      <c r="D5" s="10">
        <v>69347010</v>
      </c>
      <c r="E5" s="10">
        <v>58849436.840000004</v>
      </c>
      <c r="F5" s="10">
        <v>58365327.969999999</v>
      </c>
      <c r="G5" s="10">
        <v>42096262.810000002</v>
      </c>
      <c r="H5" s="11">
        <v>3</v>
      </c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x14ac:dyDescent="0.25">
      <c r="A8" s="38" t="s">
        <v>19</v>
      </c>
      <c r="B8" s="38"/>
      <c r="C8" s="38"/>
      <c r="D8" s="38"/>
      <c r="E8" s="38"/>
      <c r="F8" s="38"/>
      <c r="G8" s="38"/>
      <c r="H8" s="38"/>
    </row>
    <row r="9" spans="1:8" x14ac:dyDescent="0.25">
      <c r="A9" s="39" t="s">
        <v>20</v>
      </c>
      <c r="B9" s="39"/>
      <c r="C9" s="39"/>
      <c r="D9" s="39"/>
      <c r="E9" s="39"/>
      <c r="F9" s="39"/>
      <c r="G9" s="39"/>
      <c r="H9" s="39"/>
    </row>
  </sheetData>
  <mergeCells count="3">
    <mergeCell ref="A7:H7"/>
    <mergeCell ref="A8:H8"/>
    <mergeCell ref="A9:H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FD4D-56AC-4764-9641-7D15059664B8}">
  <dimension ref="A1:B12"/>
  <sheetViews>
    <sheetView workbookViewId="0">
      <selection activeCell="D25" sqref="D25"/>
    </sheetView>
  </sheetViews>
  <sheetFormatPr defaultRowHeight="15" x14ac:dyDescent="0.25"/>
  <cols>
    <col min="1" max="1" width="67.5703125" bestFit="1" customWidth="1"/>
    <col min="2" max="2" width="20.85546875" bestFit="1" customWidth="1"/>
  </cols>
  <sheetData>
    <row r="1" spans="1:2" ht="15.75" x14ac:dyDescent="0.25">
      <c r="A1" s="17" t="s">
        <v>65</v>
      </c>
      <c r="B1" s="18"/>
    </row>
    <row r="2" spans="1:2" ht="15.75" x14ac:dyDescent="0.25">
      <c r="A2" s="20" t="s">
        <v>54</v>
      </c>
      <c r="B2" s="23">
        <v>244799599.16999999</v>
      </c>
    </row>
    <row r="3" spans="1:2" ht="15.75" x14ac:dyDescent="0.25">
      <c r="A3" s="22" t="s">
        <v>55</v>
      </c>
      <c r="B3" s="23">
        <v>60050536.109999999</v>
      </c>
    </row>
    <row r="4" spans="1:2" ht="15.75" x14ac:dyDescent="0.25">
      <c r="A4" s="22" t="s">
        <v>56</v>
      </c>
      <c r="B4" s="23">
        <v>0</v>
      </c>
    </row>
    <row r="5" spans="1:2" ht="15.75" x14ac:dyDescent="0.25">
      <c r="A5" s="22" t="s">
        <v>57</v>
      </c>
      <c r="B5" s="23">
        <v>6722126.1299999999</v>
      </c>
    </row>
    <row r="6" spans="1:2" ht="15.75" x14ac:dyDescent="0.25">
      <c r="A6" s="22" t="s">
        <v>58</v>
      </c>
      <c r="B6" s="23">
        <v>184749063.06</v>
      </c>
    </row>
    <row r="7" spans="1:2" ht="15.75" x14ac:dyDescent="0.25">
      <c r="A7" s="22" t="s">
        <v>59</v>
      </c>
      <c r="B7" s="23">
        <v>18474906.309999999</v>
      </c>
    </row>
    <row r="8" spans="1:2" ht="15.75" x14ac:dyDescent="0.25">
      <c r="A8" s="22" t="s">
        <v>60</v>
      </c>
      <c r="B8" s="23">
        <v>166274156.75</v>
      </c>
    </row>
    <row r="9" spans="1:2" ht="15.75" x14ac:dyDescent="0.25">
      <c r="A9" s="24" t="s">
        <v>61</v>
      </c>
      <c r="B9" s="23">
        <v>798969.72</v>
      </c>
    </row>
    <row r="10" spans="1:2" ht="15.75" x14ac:dyDescent="0.25">
      <c r="A10" s="25" t="s">
        <v>62</v>
      </c>
      <c r="B10" s="26">
        <v>50442011.509999998</v>
      </c>
    </row>
    <row r="11" spans="1:2" ht="15.75" x14ac:dyDescent="0.25">
      <c r="A11" s="22" t="s">
        <v>63</v>
      </c>
      <c r="B11" s="23">
        <v>15806607.390000001</v>
      </c>
    </row>
    <row r="12" spans="1:2" ht="15.75" x14ac:dyDescent="0.25">
      <c r="A12" s="22" t="s">
        <v>64</v>
      </c>
      <c r="B12" s="23">
        <v>99226568.129999995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54C5-37D6-466E-BB02-09ABF874C174}">
  <dimension ref="A1:H9"/>
  <sheetViews>
    <sheetView workbookViewId="0">
      <selection activeCell="G5" sqref="G5"/>
    </sheetView>
  </sheetViews>
  <sheetFormatPr defaultRowHeight="15" x14ac:dyDescent="0.25"/>
  <cols>
    <col min="1" max="1" width="74.140625" bestFit="1" customWidth="1"/>
    <col min="2" max="2" width="16.85546875" bestFit="1" customWidth="1"/>
    <col min="3" max="3" width="19.140625" bestFit="1" customWidth="1"/>
    <col min="4" max="4" width="18.140625" bestFit="1" customWidth="1"/>
    <col min="5" max="7" width="16.85546875" bestFit="1" customWidth="1"/>
  </cols>
  <sheetData>
    <row r="1" spans="1:8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25">
      <c r="A2" s="2" t="s">
        <v>10</v>
      </c>
      <c r="B2" s="3">
        <v>1000</v>
      </c>
      <c r="C2" s="3">
        <v>0</v>
      </c>
      <c r="D2" s="3">
        <v>1000</v>
      </c>
      <c r="E2" s="3">
        <v>0</v>
      </c>
      <c r="F2" s="3">
        <v>0</v>
      </c>
      <c r="G2" s="4">
        <v>0</v>
      </c>
      <c r="H2" s="5">
        <v>1</v>
      </c>
    </row>
    <row r="3" spans="1:8" x14ac:dyDescent="0.25">
      <c r="A3" s="6" t="s">
        <v>11</v>
      </c>
      <c r="B3" s="7">
        <v>1000</v>
      </c>
      <c r="C3" s="7">
        <v>1000</v>
      </c>
      <c r="D3" s="7">
        <v>0</v>
      </c>
      <c r="E3" s="7">
        <v>0</v>
      </c>
      <c r="F3" s="7">
        <v>0</v>
      </c>
      <c r="G3" s="7">
        <v>0</v>
      </c>
      <c r="H3" s="8">
        <v>2</v>
      </c>
    </row>
    <row r="4" spans="1:8" x14ac:dyDescent="0.25">
      <c r="A4" s="6" t="s">
        <v>15</v>
      </c>
      <c r="B4" s="7">
        <v>0</v>
      </c>
      <c r="C4" s="7">
        <v>0</v>
      </c>
      <c r="D4" s="7">
        <v>8245</v>
      </c>
      <c r="E4" s="7">
        <v>8245</v>
      </c>
      <c r="F4" s="7">
        <v>8245</v>
      </c>
      <c r="G4" s="7">
        <v>8245</v>
      </c>
      <c r="H4" s="8">
        <v>2</v>
      </c>
    </row>
    <row r="5" spans="1:8" x14ac:dyDescent="0.25">
      <c r="A5" s="9" t="s">
        <v>17</v>
      </c>
      <c r="B5" s="10">
        <v>69347010</v>
      </c>
      <c r="C5" s="10">
        <v>0</v>
      </c>
      <c r="D5" s="10">
        <v>69347010</v>
      </c>
      <c r="E5" s="10">
        <v>59927110.090000004</v>
      </c>
      <c r="F5" s="10">
        <v>58946083.310000002</v>
      </c>
      <c r="G5" s="10">
        <v>50129980.950000003</v>
      </c>
      <c r="H5" s="11">
        <v>3</v>
      </c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x14ac:dyDescent="0.25">
      <c r="A8" s="38" t="s">
        <v>19</v>
      </c>
      <c r="B8" s="38"/>
      <c r="C8" s="38"/>
      <c r="D8" s="38"/>
      <c r="E8" s="38"/>
      <c r="F8" s="38"/>
      <c r="G8" s="38"/>
      <c r="H8" s="38"/>
    </row>
    <row r="9" spans="1:8" x14ac:dyDescent="0.25">
      <c r="A9" s="39" t="s">
        <v>20</v>
      </c>
      <c r="B9" s="39"/>
      <c r="C9" s="39"/>
      <c r="D9" s="39"/>
      <c r="E9" s="39"/>
      <c r="F9" s="39"/>
      <c r="G9" s="39"/>
      <c r="H9" s="39"/>
    </row>
  </sheetData>
  <mergeCells count="3">
    <mergeCell ref="A7:H7"/>
    <mergeCell ref="A8:H8"/>
    <mergeCell ref="A9:H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1C5A-A2DB-4543-ABF5-EDAB101B249A}">
  <dimension ref="A1:B12"/>
  <sheetViews>
    <sheetView workbookViewId="0">
      <selection activeCell="B2" sqref="B2"/>
    </sheetView>
  </sheetViews>
  <sheetFormatPr defaultRowHeight="15" x14ac:dyDescent="0.25"/>
  <cols>
    <col min="1" max="1" width="67.5703125" bestFit="1" customWidth="1"/>
    <col min="2" max="2" width="20.85546875" bestFit="1" customWidth="1"/>
  </cols>
  <sheetData>
    <row r="1" spans="1:2" ht="15.75" x14ac:dyDescent="0.25">
      <c r="A1" s="17" t="s">
        <v>66</v>
      </c>
      <c r="B1" s="18"/>
    </row>
    <row r="2" spans="1:2" ht="15.75" x14ac:dyDescent="0.25">
      <c r="A2" s="20" t="s">
        <v>54</v>
      </c>
      <c r="B2" s="23">
        <v>254709306.52000001</v>
      </c>
    </row>
    <row r="3" spans="1:2" ht="15.75" x14ac:dyDescent="0.25">
      <c r="A3" s="22" t="s">
        <v>55</v>
      </c>
      <c r="B3" s="23">
        <v>64626776.960000001</v>
      </c>
    </row>
    <row r="4" spans="1:2" ht="15.75" x14ac:dyDescent="0.25">
      <c r="A4" s="22" t="s">
        <v>56</v>
      </c>
      <c r="B4" s="23">
        <v>0</v>
      </c>
    </row>
    <row r="5" spans="1:2" ht="15.75" x14ac:dyDescent="0.25">
      <c r="A5" s="22" t="s">
        <v>57</v>
      </c>
      <c r="B5" s="23">
        <v>6722126.1299999999</v>
      </c>
    </row>
    <row r="6" spans="1:2" ht="15.75" x14ac:dyDescent="0.25">
      <c r="A6" s="22" t="s">
        <v>58</v>
      </c>
      <c r="B6" s="23">
        <v>190082529.56</v>
      </c>
    </row>
    <row r="7" spans="1:2" ht="15.75" x14ac:dyDescent="0.25">
      <c r="A7" s="22" t="s">
        <v>59</v>
      </c>
      <c r="B7" s="23">
        <v>19008252.960000001</v>
      </c>
    </row>
    <row r="8" spans="1:2" ht="15.75" x14ac:dyDescent="0.25">
      <c r="A8" s="22" t="s">
        <v>60</v>
      </c>
      <c r="B8" s="23">
        <v>171074276.59999999</v>
      </c>
    </row>
    <row r="9" spans="1:2" ht="15.75" x14ac:dyDescent="0.25">
      <c r="A9" s="24" t="s">
        <v>61</v>
      </c>
      <c r="B9" s="23">
        <v>0</v>
      </c>
    </row>
    <row r="10" spans="1:2" ht="15.75" x14ac:dyDescent="0.25">
      <c r="A10" s="24" t="s">
        <v>62</v>
      </c>
      <c r="B10" s="27">
        <v>33720428.840000004</v>
      </c>
    </row>
    <row r="11" spans="1:2" ht="15.75" x14ac:dyDescent="0.25">
      <c r="A11" s="22" t="s">
        <v>63</v>
      </c>
      <c r="B11" s="23">
        <v>15806607.390000001</v>
      </c>
    </row>
    <row r="12" spans="1:2" ht="15.75" x14ac:dyDescent="0.25">
      <c r="A12" s="22" t="s">
        <v>64</v>
      </c>
      <c r="B12" s="23">
        <v>121547240.37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412B-3529-4578-9112-533F28DE472C}">
  <dimension ref="A1:H9"/>
  <sheetViews>
    <sheetView workbookViewId="0">
      <selection activeCell="G5" sqref="G5"/>
    </sheetView>
  </sheetViews>
  <sheetFormatPr defaultRowHeight="15" x14ac:dyDescent="0.25"/>
  <cols>
    <col min="1" max="1" width="74.140625" bestFit="1" customWidth="1"/>
    <col min="2" max="2" width="16.85546875" bestFit="1" customWidth="1"/>
    <col min="3" max="3" width="19.140625" bestFit="1" customWidth="1"/>
    <col min="4" max="4" width="18.140625" bestFit="1" customWidth="1"/>
    <col min="5" max="7" width="16.85546875" bestFit="1" customWidth="1"/>
  </cols>
  <sheetData>
    <row r="1" spans="1:8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25">
      <c r="A2" s="2" t="s">
        <v>10</v>
      </c>
      <c r="B2" s="3">
        <v>1000</v>
      </c>
      <c r="C2" s="3">
        <v>0</v>
      </c>
      <c r="D2" s="3">
        <v>1000</v>
      </c>
      <c r="E2" s="3">
        <v>0</v>
      </c>
      <c r="F2" s="3">
        <v>0</v>
      </c>
      <c r="G2" s="4">
        <v>0</v>
      </c>
      <c r="H2" s="5">
        <v>1</v>
      </c>
    </row>
    <row r="3" spans="1:8" x14ac:dyDescent="0.25">
      <c r="A3" s="6" t="s">
        <v>11</v>
      </c>
      <c r="B3" s="7">
        <v>1000</v>
      </c>
      <c r="C3" s="7">
        <v>1000</v>
      </c>
      <c r="D3" s="7">
        <v>0</v>
      </c>
      <c r="E3" s="7">
        <v>0</v>
      </c>
      <c r="F3" s="7">
        <v>0</v>
      </c>
      <c r="G3" s="7">
        <v>0</v>
      </c>
      <c r="H3" s="8">
        <v>2</v>
      </c>
    </row>
    <row r="4" spans="1:8" x14ac:dyDescent="0.25">
      <c r="A4" s="6" t="s">
        <v>15</v>
      </c>
      <c r="B4" s="7">
        <v>0</v>
      </c>
      <c r="C4" s="7">
        <v>0</v>
      </c>
      <c r="D4" s="7">
        <v>8245</v>
      </c>
      <c r="E4" s="7">
        <v>8245</v>
      </c>
      <c r="F4" s="7">
        <v>8245</v>
      </c>
      <c r="G4" s="7">
        <v>8245</v>
      </c>
      <c r="H4" s="8">
        <v>2</v>
      </c>
    </row>
    <row r="5" spans="1:8" x14ac:dyDescent="0.25">
      <c r="A5" s="9" t="s">
        <v>17</v>
      </c>
      <c r="B5" s="10">
        <v>69347010</v>
      </c>
      <c r="C5" s="10">
        <v>0</v>
      </c>
      <c r="D5" s="10">
        <v>69347010</v>
      </c>
      <c r="E5" s="10">
        <v>59050248.189999998</v>
      </c>
      <c r="F5" s="10">
        <v>59050248.189999998</v>
      </c>
      <c r="G5" s="10">
        <v>57915475.859999999</v>
      </c>
      <c r="H5" s="11">
        <v>3</v>
      </c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x14ac:dyDescent="0.25">
      <c r="A8" s="38" t="s">
        <v>19</v>
      </c>
      <c r="B8" s="38"/>
      <c r="C8" s="38"/>
      <c r="D8" s="38"/>
      <c r="E8" s="38"/>
      <c r="F8" s="38"/>
      <c r="G8" s="38"/>
      <c r="H8" s="38"/>
    </row>
    <row r="9" spans="1:8" x14ac:dyDescent="0.25">
      <c r="A9" s="39" t="s">
        <v>20</v>
      </c>
      <c r="B9" s="39"/>
      <c r="C9" s="39"/>
      <c r="D9" s="39"/>
      <c r="E9" s="39"/>
      <c r="F9" s="39"/>
      <c r="G9" s="39"/>
      <c r="H9" s="39"/>
    </row>
  </sheetData>
  <mergeCells count="3">
    <mergeCell ref="A7:H7"/>
    <mergeCell ref="A8:H8"/>
    <mergeCell ref="A9:H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Dicionário de Rubrica</vt:lpstr>
      <vt:lpstr>Glossário</vt:lpstr>
      <vt:lpstr>2025 1° Tri</vt:lpstr>
      <vt:lpstr>Síntese Caixa FUMCAD 1°TRI 2025</vt:lpstr>
      <vt:lpstr>2025 2° Tri</vt:lpstr>
      <vt:lpstr>Síntese de Caixa FUMCAD 2° TRI </vt:lpstr>
      <vt:lpstr>2025 3° Tri</vt:lpstr>
      <vt:lpstr>Síntese de Caixa FUMCAD 3° TRI </vt:lpstr>
      <vt:lpstr>2025 4° Tri</vt:lpstr>
      <vt:lpstr>Síntese de Caixa FUMCAD 4° 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izabella Bezerra</dc:creator>
  <cp:lastModifiedBy>Eliabe Lopes de Carvalho</cp:lastModifiedBy>
  <dcterms:created xsi:type="dcterms:W3CDTF">2025-05-07T18:03:42Z</dcterms:created>
  <dcterms:modified xsi:type="dcterms:W3CDTF">2026-01-22T20:04:53Z</dcterms:modified>
</cp:coreProperties>
</file>