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889458\Desktop\"/>
    </mc:Choice>
  </mc:AlternateContent>
  <xr:revisionPtr revIDLastSave="0" documentId="8_{6C4B2464-1D8C-4A26-A50D-2D03C03E6C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4°tri" sheetId="6" r:id="rId1"/>
    <sheet name="Glossário" sheetId="3" r:id="rId2"/>
    <sheet name="Dicionário de Rubrica" sheetId="4" r:id="rId3"/>
    <sheet name="Síntese Caixa FUMCAD 4ºtri2021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9" l="1"/>
  <c r="J9" i="6"/>
  <c r="H9" i="6"/>
  <c r="J3" i="6"/>
  <c r="H3" i="6"/>
</calcChain>
</file>

<file path=xl/sharedStrings.xml><?xml version="1.0" encoding="utf-8"?>
<sst xmlns="http://schemas.openxmlformats.org/spreadsheetml/2006/main" count="100" uniqueCount="68">
  <si>
    <t>Dotação Inicial</t>
  </si>
  <si>
    <t>Rubrica</t>
  </si>
  <si>
    <t>Dotação Atualizada</t>
  </si>
  <si>
    <t>Valor Reservado</t>
  </si>
  <si>
    <t>Valor Contigenciado</t>
  </si>
  <si>
    <t>Valor Empenhado</t>
  </si>
  <si>
    <t>% Valor Empenhado</t>
  </si>
  <si>
    <t>Valor Pago</t>
  </si>
  <si>
    <t>% Valor Pago</t>
  </si>
  <si>
    <t>Fonte</t>
  </si>
  <si>
    <t>44904000 - Serviços de Tecnologia da Informação e Comunicação - Pessoa Jurídica</t>
  </si>
  <si>
    <t>Tesouro Municipal</t>
  </si>
  <si>
    <t>33503900 - Outros Serviços de Terceiros - Pessoa Jurídica</t>
  </si>
  <si>
    <t>33903000 - Material de Consumo</t>
  </si>
  <si>
    <t>33903300 -  Passagens e Despesas c/ Locomoção</t>
  </si>
  <si>
    <t>33903900 - Outros Serviços de Terceiros - Pessoa Jurídica</t>
  </si>
  <si>
    <t>Outras Fontes</t>
  </si>
  <si>
    <t>33903500 - Serviços de Consultoria</t>
  </si>
  <si>
    <t>33903600-Outros Serv.Terceiros - Pessoa Física</t>
  </si>
  <si>
    <t>44905200 - Material Permanente</t>
  </si>
  <si>
    <t>Termo</t>
  </si>
  <si>
    <t>Descrição</t>
  </si>
  <si>
    <t>Valores disponíveis para a rubrica no exercício em questão. É o resultado da operação Dotação inicial menos valor contigenciado.</t>
  </si>
  <si>
    <t>Origem do dinheiro da despesa. Pode ser tanto do tesouro municpal como do FUMCAD (outras fontes).</t>
  </si>
  <si>
    <t>Em que os recursos podem ser usados.</t>
  </si>
  <si>
    <t>Valores que foram subtraidos da dotação incial devido à alguma necessidade ou justificativa técnica.</t>
  </si>
  <si>
    <t>Percentual do valor empenhado sobre a dotação atualizada</t>
  </si>
  <si>
    <t>Valores pagos para uma ação específica destinada dentro de uma rubrica após o empenho ser feito.</t>
  </si>
  <si>
    <t>FUMCAD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</si>
  <si>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</si>
  <si>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</si>
  <si>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</si>
  <si>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específicos de consultoria ou auditoria via pessoa física ou jurídica</t>
  </si>
  <si>
    <t>Valores aprovados inicialmente nas peças orçamentárias da LDO e LOA.</t>
  </si>
  <si>
    <t>Percentual do valor pago sobre a dotação atualizada</t>
  </si>
  <si>
    <t>Valores que poderão ser utilizados para uma ação específica destinada dentro de uma rubrica com a reserva, após a aprovação do CMDCA.</t>
  </si>
  <si>
    <t>Valores reservados que correspondem a recursos aprovados pelo CMDCA para utilização posterior por meio de contratação.</t>
  </si>
  <si>
    <t>Onde pode ser utilizada com aprovação do CMDCA</t>
  </si>
  <si>
    <t>Compra de serviços prestados por pessoas jurídicas. Se exclui a prestação de serviços relacionados à Tecnologia da Informação e Comunicação, via contratação de empresas sem fins lucrativos.</t>
  </si>
  <si>
    <t>Compra de serviços prestados por pessoas jurídicas. Se exclui a prestação de serviços relacionados à Tecnologia da Informação e Comunicação, via aplicação direta.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</si>
  <si>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</si>
  <si>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</si>
  <si>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</si>
  <si>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Observação</t>
  </si>
  <si>
    <t>Sistema está sendo desenvolvido pela SF e será transferido a SMDHC após finalizado, por isto valores zerados. SMDHC faz parte da construção do novo sistema FUMCAD como líder técnico.</t>
  </si>
  <si>
    <t>Valores para pagamento de projetos FUMCAD.</t>
  </si>
  <si>
    <t>B = Valor de Parcerias - Autorizadas à Liquidar (parcelas futuras)</t>
  </si>
  <si>
    <t>H = E - G Valor da Receita Líquida (01/Jan - 31/Dez)</t>
  </si>
  <si>
    <t>L= Valor de pontenciais parcerias (2016 + 2017)</t>
  </si>
  <si>
    <t>M = Valor de captação dos Projetos Aptos 2019</t>
  </si>
  <si>
    <t>N = Valor dos projetos Classificados FUMCAD 2019</t>
  </si>
  <si>
    <t>Movimentações referentes ao plano de aplicação do conselho.</t>
  </si>
  <si>
    <t>33909200 - DEA</t>
  </si>
  <si>
    <t>Despesas de Exercicios Anteriores</t>
  </si>
  <si>
    <t>33903900 - Outros Serviços de Terceiros - Pessoa Jurídica (Fonte 08)</t>
  </si>
  <si>
    <t>Recursos Vinculados. Multas e transferências provenientes de sentenças judiciais.</t>
  </si>
  <si>
    <t>33903900 - Outros Serviços de Terceiros - Pessoa Jurídica (Fonte 05)</t>
  </si>
  <si>
    <t>R = Valor "livre" para novas ações</t>
  </si>
  <si>
    <t>A = Valor Disponível na Conta Bancária (em 18/01/2022 -18:41 hs)</t>
  </si>
  <si>
    <t>C = Valor de Parcerias - DEA</t>
  </si>
  <si>
    <t>D = A - B - C Sub Total Disponível na Conta Bancária</t>
  </si>
  <si>
    <t>E = Valor de Receitas (01/Dezembro - 31/Dezembro)</t>
  </si>
  <si>
    <t>F = E x 30% Desvinculação de Receita - Decreto nº 57.380, de 13 de outubro de 2016 "estimado"</t>
  </si>
  <si>
    <t>G = desvinculação de Receita "realizada" - Portaria SF nº 250/2021, de 25/09/2021, referente aos valores arrecadados até 30/06/2021.</t>
  </si>
  <si>
    <t>I = D - G Valor Disponível</t>
  </si>
  <si>
    <t>J = I x 20% Margem de Segurança - Conta FUMCAD - 20%</t>
  </si>
  <si>
    <r>
      <t>K = I - J Valor Disponível na Conta para Celebração de Termo de Fomento</t>
    </r>
    <r>
      <rPr>
        <b/>
        <vertAlign val="superscript"/>
        <sz val="11"/>
        <rFont val="Calibri"/>
        <family val="2"/>
      </rPr>
      <t>1</t>
    </r>
  </si>
  <si>
    <t>O = Valor dos projetos dos editais temáticos FUMCAD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</si>
</sst>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9" fontId="3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9" fontId="4" fillId="5" borderId="1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shrinkToFit="1"/>
    </xf>
    <xf numFmtId="44" fontId="0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3C7B-2B5E-44FC-B085-268833FB67C7}">
  <dimension ref="A1:K15"/>
  <sheetViews>
    <sheetView tabSelected="1" workbookViewId="0">
      <selection activeCell="D21" sqref="D21"/>
    </sheetView>
  </sheetViews>
  <sheetFormatPr defaultRowHeight="15" x14ac:dyDescent="0.25"/>
  <cols>
    <col min="1" max="1" width="17.5703125" bestFit="1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7" width="16.85546875" bestFit="1" customWidth="1"/>
    <col min="8" max="8" width="19" bestFit="1" customWidth="1"/>
    <col min="9" max="9" width="16.85546875" bestFit="1" customWidth="1"/>
    <col min="10" max="10" width="12.42578125" bestFit="1" customWidth="1"/>
    <col min="11" max="11" width="13.140625" customWidth="1"/>
  </cols>
  <sheetData>
    <row r="1" spans="1:11" x14ac:dyDescent="0.25">
      <c r="A1" s="3" t="s">
        <v>9</v>
      </c>
      <c r="B1" s="3" t="s">
        <v>1</v>
      </c>
      <c r="C1" s="3" t="s">
        <v>0</v>
      </c>
      <c r="D1" s="3" t="s">
        <v>4</v>
      </c>
      <c r="E1" s="3" t="s">
        <v>2</v>
      </c>
      <c r="F1" s="3" t="s">
        <v>3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43</v>
      </c>
    </row>
    <row r="2" spans="1:11" x14ac:dyDescent="0.25">
      <c r="A2" s="4" t="s">
        <v>11</v>
      </c>
      <c r="B2" s="4" t="s">
        <v>10</v>
      </c>
      <c r="C2" s="5">
        <v>1000</v>
      </c>
      <c r="D2" s="5">
        <v>1000</v>
      </c>
      <c r="E2" s="5">
        <v>0</v>
      </c>
      <c r="F2" s="5">
        <v>0</v>
      </c>
      <c r="G2" s="5">
        <v>0</v>
      </c>
      <c r="H2" s="6">
        <v>0</v>
      </c>
      <c r="I2" s="4">
        <v>0</v>
      </c>
      <c r="J2" s="6">
        <v>0</v>
      </c>
      <c r="K2" s="7">
        <v>1</v>
      </c>
    </row>
    <row r="3" spans="1:11" x14ac:dyDescent="0.25">
      <c r="A3" s="8" t="s">
        <v>11</v>
      </c>
      <c r="B3" s="8" t="s">
        <v>13</v>
      </c>
      <c r="C3" s="9">
        <v>190315</v>
      </c>
      <c r="D3" s="9">
        <v>0</v>
      </c>
      <c r="E3" s="9">
        <v>108897</v>
      </c>
      <c r="F3" s="9">
        <v>108897</v>
      </c>
      <c r="G3" s="9">
        <v>59997</v>
      </c>
      <c r="H3" s="10">
        <f>G3/E3</f>
        <v>0.55095181685445882</v>
      </c>
      <c r="I3" s="9">
        <v>59997</v>
      </c>
      <c r="J3" s="10">
        <f>I3/E3</f>
        <v>0.55095181685445882</v>
      </c>
      <c r="K3" s="11">
        <v>2</v>
      </c>
    </row>
    <row r="4" spans="1:11" x14ac:dyDescent="0.25">
      <c r="A4" s="8" t="s">
        <v>11</v>
      </c>
      <c r="B4" s="8" t="s">
        <v>14</v>
      </c>
      <c r="C4" s="9">
        <v>146042</v>
      </c>
      <c r="D4" s="9">
        <v>0</v>
      </c>
      <c r="E4" s="9">
        <v>0</v>
      </c>
      <c r="F4" s="9">
        <v>0</v>
      </c>
      <c r="G4" s="9">
        <v>0</v>
      </c>
      <c r="H4" s="10">
        <v>0</v>
      </c>
      <c r="I4" s="9">
        <v>0</v>
      </c>
      <c r="J4" s="10">
        <v>0</v>
      </c>
      <c r="K4" s="11">
        <v>2</v>
      </c>
    </row>
    <row r="5" spans="1:11" x14ac:dyDescent="0.25">
      <c r="A5" s="8" t="s">
        <v>11</v>
      </c>
      <c r="B5" s="8" t="s">
        <v>17</v>
      </c>
      <c r="C5" s="9">
        <v>286643</v>
      </c>
      <c r="D5" s="9">
        <v>0</v>
      </c>
      <c r="E5" s="9">
        <v>0</v>
      </c>
      <c r="F5" s="9">
        <v>0</v>
      </c>
      <c r="G5" s="9">
        <v>0</v>
      </c>
      <c r="H5" s="10">
        <v>0</v>
      </c>
      <c r="I5" s="9">
        <v>0</v>
      </c>
      <c r="J5" s="10">
        <v>0</v>
      </c>
      <c r="K5" s="11">
        <v>2</v>
      </c>
    </row>
    <row r="6" spans="1:11" x14ac:dyDescent="0.25">
      <c r="A6" s="8" t="s">
        <v>11</v>
      </c>
      <c r="B6" s="8" t="s">
        <v>18</v>
      </c>
      <c r="C6" s="9">
        <v>11000</v>
      </c>
      <c r="D6" s="9">
        <v>0</v>
      </c>
      <c r="E6" s="9">
        <v>0</v>
      </c>
      <c r="F6" s="9">
        <v>0</v>
      </c>
      <c r="G6" s="9">
        <v>0</v>
      </c>
      <c r="H6" s="10">
        <v>0</v>
      </c>
      <c r="I6" s="9">
        <v>0</v>
      </c>
      <c r="J6" s="10">
        <v>0</v>
      </c>
      <c r="K6" s="11">
        <v>2</v>
      </c>
    </row>
    <row r="7" spans="1:11" x14ac:dyDescent="0.25">
      <c r="A7" s="8" t="s">
        <v>11</v>
      </c>
      <c r="B7" s="8" t="s">
        <v>15</v>
      </c>
      <c r="C7" s="9">
        <v>11000</v>
      </c>
      <c r="D7" s="9">
        <v>0</v>
      </c>
      <c r="E7" s="9">
        <v>315150</v>
      </c>
      <c r="F7" s="9">
        <v>315150</v>
      </c>
      <c r="G7" s="9">
        <v>38302.5</v>
      </c>
      <c r="H7" s="10">
        <v>0</v>
      </c>
      <c r="I7" s="9">
        <v>0</v>
      </c>
      <c r="J7" s="10">
        <v>0</v>
      </c>
      <c r="K7" s="11">
        <v>2</v>
      </c>
    </row>
    <row r="8" spans="1:11" x14ac:dyDescent="0.25">
      <c r="A8" s="8" t="s">
        <v>11</v>
      </c>
      <c r="B8" s="8" t="s">
        <v>19</v>
      </c>
      <c r="C8" s="9">
        <v>11000</v>
      </c>
      <c r="D8" s="9">
        <v>0</v>
      </c>
      <c r="E8" s="9">
        <v>0</v>
      </c>
      <c r="F8" s="9">
        <v>0</v>
      </c>
      <c r="G8" s="9">
        <v>0</v>
      </c>
      <c r="H8" s="10">
        <v>0</v>
      </c>
      <c r="I8" s="9">
        <v>0</v>
      </c>
      <c r="J8" s="10">
        <v>0</v>
      </c>
      <c r="K8" s="11">
        <v>2</v>
      </c>
    </row>
    <row r="9" spans="1:11" x14ac:dyDescent="0.25">
      <c r="A9" s="2" t="s">
        <v>16</v>
      </c>
      <c r="B9" s="2" t="s">
        <v>12</v>
      </c>
      <c r="C9" s="12">
        <v>54499997</v>
      </c>
      <c r="D9" s="12">
        <v>0</v>
      </c>
      <c r="E9" s="12">
        <v>54499997</v>
      </c>
      <c r="F9" s="12">
        <v>54499997</v>
      </c>
      <c r="G9" s="12">
        <v>24563308.139999997</v>
      </c>
      <c r="H9" s="13">
        <f>G9/E9</f>
        <v>0.45070292646071147</v>
      </c>
      <c r="I9" s="12">
        <v>23662746.02</v>
      </c>
      <c r="J9" s="13">
        <f>I9/E9</f>
        <v>0.43417884995479905</v>
      </c>
      <c r="K9" s="14">
        <v>3</v>
      </c>
    </row>
    <row r="10" spans="1:11" x14ac:dyDescent="0.25">
      <c r="A10" s="2" t="s">
        <v>16</v>
      </c>
      <c r="B10" s="2" t="s">
        <v>15</v>
      </c>
      <c r="C10" s="12">
        <v>400000</v>
      </c>
      <c r="D10" s="12">
        <v>0</v>
      </c>
      <c r="E10" s="12">
        <v>400000</v>
      </c>
      <c r="F10" s="12">
        <v>400000</v>
      </c>
      <c r="G10" s="12">
        <v>0</v>
      </c>
      <c r="H10" s="13">
        <v>0</v>
      </c>
      <c r="I10" s="12">
        <v>0</v>
      </c>
      <c r="J10" s="15">
        <v>0</v>
      </c>
      <c r="K10" s="14">
        <v>3</v>
      </c>
    </row>
    <row r="11" spans="1:11" x14ac:dyDescent="0.25">
      <c r="A11" s="2" t="s">
        <v>16</v>
      </c>
      <c r="B11" s="2" t="s">
        <v>15</v>
      </c>
      <c r="C11" s="12">
        <v>3240000</v>
      </c>
      <c r="D11" s="12">
        <v>0</v>
      </c>
      <c r="E11" s="12">
        <v>3240000</v>
      </c>
      <c r="F11" s="12">
        <v>3240000</v>
      </c>
      <c r="G11" s="12">
        <v>0</v>
      </c>
      <c r="H11" s="15">
        <v>0</v>
      </c>
      <c r="I11" s="12">
        <v>0</v>
      </c>
      <c r="J11" s="15">
        <v>0</v>
      </c>
      <c r="K11" s="14">
        <v>3</v>
      </c>
    </row>
    <row r="12" spans="1:1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4">
        <v>1</v>
      </c>
      <c r="B13" s="27" t="s">
        <v>44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x14ac:dyDescent="0.25">
      <c r="A14" s="8">
        <v>2</v>
      </c>
      <c r="B14" s="27" t="s">
        <v>51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5">
      <c r="A15" s="2">
        <v>3</v>
      </c>
      <c r="B15" s="28" t="s">
        <v>45</v>
      </c>
      <c r="C15" s="28"/>
      <c r="D15" s="28"/>
      <c r="E15" s="28"/>
      <c r="F15" s="28"/>
      <c r="G15" s="28"/>
      <c r="H15" s="28"/>
      <c r="I15" s="28"/>
      <c r="J15" s="28"/>
      <c r="K15" s="28"/>
    </row>
  </sheetData>
  <mergeCells count="3">
    <mergeCell ref="B13:K13"/>
    <mergeCell ref="B14:K14"/>
    <mergeCell ref="B15:K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="110" zoomScaleNormal="110" workbookViewId="0">
      <selection activeCell="B15" sqref="B15"/>
    </sheetView>
  </sheetViews>
  <sheetFormatPr defaultRowHeight="15" x14ac:dyDescent="0.25"/>
  <cols>
    <col min="1" max="1" width="19.140625" bestFit="1" customWidth="1"/>
    <col min="2" max="2" width="119" customWidth="1"/>
  </cols>
  <sheetData>
    <row r="1" spans="1:2" x14ac:dyDescent="0.25">
      <c r="A1" s="1" t="s">
        <v>20</v>
      </c>
      <c r="B1" s="1" t="s">
        <v>21</v>
      </c>
    </row>
    <row r="2" spans="1:2" x14ac:dyDescent="0.25">
      <c r="A2" s="1" t="s">
        <v>9</v>
      </c>
      <c r="B2" s="1" t="s">
        <v>23</v>
      </c>
    </row>
    <row r="3" spans="1:2" x14ac:dyDescent="0.25">
      <c r="A3" s="1" t="s">
        <v>1</v>
      </c>
      <c r="B3" s="1" t="s">
        <v>24</v>
      </c>
    </row>
    <row r="4" spans="1:2" x14ac:dyDescent="0.25">
      <c r="A4" s="1" t="s">
        <v>0</v>
      </c>
      <c r="B4" s="1" t="s">
        <v>33</v>
      </c>
    </row>
    <row r="5" spans="1:2" x14ac:dyDescent="0.25">
      <c r="A5" s="1" t="s">
        <v>4</v>
      </c>
      <c r="B5" s="1" t="s">
        <v>25</v>
      </c>
    </row>
    <row r="6" spans="1:2" x14ac:dyDescent="0.25">
      <c r="A6" s="1" t="s">
        <v>2</v>
      </c>
      <c r="B6" s="1" t="s">
        <v>22</v>
      </c>
    </row>
    <row r="7" spans="1:2" x14ac:dyDescent="0.25">
      <c r="A7" s="1" t="s">
        <v>3</v>
      </c>
      <c r="B7" s="1" t="s">
        <v>36</v>
      </c>
    </row>
    <row r="8" spans="1:2" x14ac:dyDescent="0.25">
      <c r="A8" s="1" t="s">
        <v>5</v>
      </c>
      <c r="B8" s="1" t="s">
        <v>35</v>
      </c>
    </row>
    <row r="9" spans="1:2" x14ac:dyDescent="0.25">
      <c r="A9" s="1" t="s">
        <v>6</v>
      </c>
      <c r="B9" s="1" t="s">
        <v>26</v>
      </c>
    </row>
    <row r="10" spans="1:2" x14ac:dyDescent="0.25">
      <c r="A10" s="1" t="s">
        <v>7</v>
      </c>
      <c r="B10" s="1" t="s">
        <v>27</v>
      </c>
    </row>
    <row r="11" spans="1:2" x14ac:dyDescent="0.25">
      <c r="A11" s="1" t="s">
        <v>8</v>
      </c>
      <c r="B11" s="1" t="s">
        <v>34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zoomScaleNormal="100" workbookViewId="0">
      <selection activeCell="A16" sqref="A16"/>
    </sheetView>
  </sheetViews>
  <sheetFormatPr defaultRowHeight="15" x14ac:dyDescent="0.25"/>
  <cols>
    <col min="1" max="2" width="74.140625" bestFit="1" customWidth="1"/>
  </cols>
  <sheetData>
    <row r="1" spans="1:2" x14ac:dyDescent="0.25">
      <c r="A1" s="29" t="s">
        <v>11</v>
      </c>
      <c r="B1" s="29"/>
    </row>
    <row r="2" spans="1:2" x14ac:dyDescent="0.25">
      <c r="A2" s="3" t="s">
        <v>1</v>
      </c>
      <c r="B2" s="3" t="s">
        <v>37</v>
      </c>
    </row>
    <row r="3" spans="1:2" ht="30" x14ac:dyDescent="0.25">
      <c r="A3" s="17" t="s">
        <v>10</v>
      </c>
      <c r="B3" s="17" t="s">
        <v>29</v>
      </c>
    </row>
    <row r="4" spans="1:2" ht="30" x14ac:dyDescent="0.25">
      <c r="A4" s="17" t="s">
        <v>13</v>
      </c>
      <c r="B4" s="17" t="s">
        <v>30</v>
      </c>
    </row>
    <row r="5" spans="1:2" ht="30" x14ac:dyDescent="0.25">
      <c r="A5" s="17" t="s">
        <v>14</v>
      </c>
      <c r="B5" s="17" t="s">
        <v>31</v>
      </c>
    </row>
    <row r="6" spans="1:2" ht="45" x14ac:dyDescent="0.25">
      <c r="A6" s="17" t="s">
        <v>15</v>
      </c>
      <c r="B6" s="17" t="s">
        <v>40</v>
      </c>
    </row>
    <row r="7" spans="1:2" ht="30" x14ac:dyDescent="0.25">
      <c r="A7" s="17" t="s">
        <v>17</v>
      </c>
      <c r="B7" s="17" t="s">
        <v>32</v>
      </c>
    </row>
    <row r="8" spans="1:2" ht="30" x14ac:dyDescent="0.25">
      <c r="A8" s="17" t="s">
        <v>18</v>
      </c>
      <c r="B8" s="17" t="s">
        <v>41</v>
      </c>
    </row>
    <row r="9" spans="1:2" ht="30" x14ac:dyDescent="0.25">
      <c r="A9" s="17" t="s">
        <v>19</v>
      </c>
      <c r="B9" s="17" t="s">
        <v>42</v>
      </c>
    </row>
    <row r="10" spans="1:2" x14ac:dyDescent="0.25">
      <c r="A10" s="17" t="s">
        <v>52</v>
      </c>
      <c r="B10" s="17" t="s">
        <v>53</v>
      </c>
    </row>
    <row r="11" spans="1:2" x14ac:dyDescent="0.25">
      <c r="A11" s="18"/>
      <c r="B11" s="18"/>
    </row>
    <row r="12" spans="1:2" x14ac:dyDescent="0.25">
      <c r="A12" s="30" t="s">
        <v>28</v>
      </c>
      <c r="B12" s="30"/>
    </row>
    <row r="13" spans="1:2" x14ac:dyDescent="0.25">
      <c r="A13" s="17" t="s">
        <v>1</v>
      </c>
      <c r="B13" s="3" t="s">
        <v>37</v>
      </c>
    </row>
    <row r="14" spans="1:2" ht="45" x14ac:dyDescent="0.25">
      <c r="A14" s="17" t="s">
        <v>12</v>
      </c>
      <c r="B14" s="17" t="s">
        <v>38</v>
      </c>
    </row>
    <row r="15" spans="1:2" ht="45" x14ac:dyDescent="0.25">
      <c r="A15" s="17" t="s">
        <v>56</v>
      </c>
      <c r="B15" s="17" t="s">
        <v>39</v>
      </c>
    </row>
    <row r="16" spans="1:2" ht="30" x14ac:dyDescent="0.25">
      <c r="A16" s="17" t="s">
        <v>54</v>
      </c>
      <c r="B16" s="17" t="s">
        <v>55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2F6A-D799-4A2E-9D82-0BFA6A360800}">
  <dimension ref="A1:B17"/>
  <sheetViews>
    <sheetView workbookViewId="0">
      <selection activeCell="A23" sqref="A23"/>
    </sheetView>
  </sheetViews>
  <sheetFormatPr defaultRowHeight="15" x14ac:dyDescent="0.25"/>
  <cols>
    <col min="1" max="1" width="118.85546875" customWidth="1"/>
    <col min="2" max="2" width="21.28515625" customWidth="1"/>
    <col min="3" max="3" width="19.28515625" customWidth="1"/>
  </cols>
  <sheetData>
    <row r="1" spans="1:2" x14ac:dyDescent="0.25">
      <c r="A1" s="31">
        <v>44561</v>
      </c>
      <c r="B1" s="31"/>
    </row>
    <row r="2" spans="1:2" x14ac:dyDescent="0.25">
      <c r="A2" s="19" t="s">
        <v>58</v>
      </c>
      <c r="B2" s="20">
        <v>223924169.59999999</v>
      </c>
    </row>
    <row r="3" spans="1:2" x14ac:dyDescent="0.25">
      <c r="A3" s="19" t="s">
        <v>46</v>
      </c>
      <c r="B3" s="20">
        <v>63560254.969999999</v>
      </c>
    </row>
    <row r="4" spans="1:2" x14ac:dyDescent="0.25">
      <c r="A4" s="19" t="s">
        <v>59</v>
      </c>
      <c r="B4" s="20">
        <v>485203.47</v>
      </c>
    </row>
    <row r="5" spans="1:2" x14ac:dyDescent="0.25">
      <c r="A5" s="21" t="s">
        <v>60</v>
      </c>
      <c r="B5" s="22">
        <v>159878711.16</v>
      </c>
    </row>
    <row r="6" spans="1:2" x14ac:dyDescent="0.25">
      <c r="A6" s="19" t="s">
        <v>61</v>
      </c>
      <c r="B6" s="20">
        <v>39987725.259999998</v>
      </c>
    </row>
    <row r="7" spans="1:2" x14ac:dyDescent="0.25">
      <c r="A7" s="21" t="s">
        <v>62</v>
      </c>
      <c r="B7" s="22">
        <v>11996317.58</v>
      </c>
    </row>
    <row r="8" spans="1:2" ht="36.75" customHeight="1" x14ac:dyDescent="0.25">
      <c r="A8" s="19" t="s">
        <v>63</v>
      </c>
      <c r="B8" s="20">
        <v>1384917.32</v>
      </c>
    </row>
    <row r="9" spans="1:2" x14ac:dyDescent="0.25">
      <c r="A9" s="19" t="s">
        <v>47</v>
      </c>
      <c r="B9" s="20">
        <v>38602807.939999998</v>
      </c>
    </row>
    <row r="10" spans="1:2" x14ac:dyDescent="0.25">
      <c r="A10" s="19" t="s">
        <v>64</v>
      </c>
      <c r="B10" s="20">
        <v>158493793.84</v>
      </c>
    </row>
    <row r="11" spans="1:2" x14ac:dyDescent="0.25">
      <c r="A11" s="19" t="s">
        <v>65</v>
      </c>
      <c r="B11" s="20">
        <v>31698758.77</v>
      </c>
    </row>
    <row r="12" spans="1:2" ht="17.25" x14ac:dyDescent="0.25">
      <c r="A12" s="23" t="s">
        <v>66</v>
      </c>
      <c r="B12" s="24">
        <v>126795035.06999999</v>
      </c>
    </row>
    <row r="13" spans="1:2" ht="16.5" customHeight="1" x14ac:dyDescent="0.25">
      <c r="A13" s="3" t="s">
        <v>48</v>
      </c>
      <c r="B13" s="25">
        <v>10925757.640000001</v>
      </c>
    </row>
    <row r="14" spans="1:2" ht="16.5" customHeight="1" x14ac:dyDescent="0.25">
      <c r="A14" s="3" t="s">
        <v>49</v>
      </c>
      <c r="B14" s="25">
        <v>13674151.279999999</v>
      </c>
    </row>
    <row r="15" spans="1:2" ht="16.5" customHeight="1" x14ac:dyDescent="0.25">
      <c r="A15" s="3" t="s">
        <v>50</v>
      </c>
      <c r="B15" s="25">
        <v>4547540.0999999996</v>
      </c>
    </row>
    <row r="16" spans="1:2" ht="16.5" customHeight="1" x14ac:dyDescent="0.25">
      <c r="A16" s="26" t="s">
        <v>67</v>
      </c>
      <c r="B16" s="25">
        <v>7792928.7199999997</v>
      </c>
    </row>
    <row r="17" spans="1:2" ht="16.5" customHeight="1" x14ac:dyDescent="0.25">
      <c r="A17" s="26" t="s">
        <v>57</v>
      </c>
      <c r="B17" s="25">
        <f>B12-B13-B14-B15-B16</f>
        <v>89854657.329999998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2021 4°tri</vt:lpstr>
      <vt:lpstr>Glossário</vt:lpstr>
      <vt:lpstr>Dicionário de Rubrica</vt:lpstr>
      <vt:lpstr>Síntese Caixa FUMCAD 4ºtri2021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Szajubok</dc:creator>
  <cp:lastModifiedBy>Eliabe Lopes de Carvalho</cp:lastModifiedBy>
  <dcterms:created xsi:type="dcterms:W3CDTF">2020-12-17T13:14:22Z</dcterms:created>
  <dcterms:modified xsi:type="dcterms:W3CDTF">2022-07-26T17:21:08Z</dcterms:modified>
</cp:coreProperties>
</file>