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910862\Desktop\"/>
    </mc:Choice>
  </mc:AlternateContent>
  <xr:revisionPtr revIDLastSave="0" documentId="13_ncr:1_{46EE580A-6EF5-4770-9626-B71DEA237E66}" xr6:coauthVersionLast="47" xr6:coauthVersionMax="47" xr10:uidLastSave="{00000000-0000-0000-0000-000000000000}"/>
  <bookViews>
    <workbookView xWindow="-120" yWindow="-120" windowWidth="29040" windowHeight="15840" activeTab="3" xr2:uid="{4561F7F1-CC86-4482-BD1A-5C3903A4453B}"/>
  </bookViews>
  <sheets>
    <sheet name="2022 3°tri" sheetId="1" r:id="rId1"/>
    <sheet name="Glossário" sheetId="2" r:id="rId2"/>
    <sheet name="Dicionário de Rubrica" sheetId="3" r:id="rId3"/>
    <sheet name="Sintese Caixa FUMCAD 3°tri 20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J12" i="1"/>
  <c r="H12" i="1"/>
  <c r="J9" i="1"/>
  <c r="B9" i="4"/>
  <c r="B5" i="4"/>
  <c r="B10" i="4" s="1"/>
  <c r="B11" i="4" s="1"/>
  <c r="J11" i="1"/>
  <c r="H11" i="1"/>
  <c r="J8" i="1"/>
  <c r="H8" i="1"/>
  <c r="J4" i="1"/>
  <c r="H4" i="1"/>
  <c r="B12" i="4" l="1"/>
</calcChain>
</file>

<file path=xl/sharedStrings.xml><?xml version="1.0" encoding="utf-8"?>
<sst xmlns="http://schemas.openxmlformats.org/spreadsheetml/2006/main" count="109" uniqueCount="72">
  <si>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</si>
  <si>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</si>
  <si>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</si>
  <si>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</si>
  <si>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</si>
  <si>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</si>
  <si>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</si>
  <si>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</si>
  <si>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</si>
  <si>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</si>
  <si>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</si>
  <si>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</si>
  <si>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</si>
  <si>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</si>
  <si>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</si>
  <si>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</si>
  <si>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</si>
  <si>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</si>
  <si>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</si>
  <si>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</si>
  <si>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Outras Fontes</t>
  </si>
  <si>
    <t>33503900 -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</si>
  <si>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</si>
  <si>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</si>
  <si>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</si>
  <si>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</si>
  <si>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</si>
  <si>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</si>
  <si>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</si>
  <si>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</si>
  <si>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</si>
  <si>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</si>
  <si>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</si>
  <si>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</si>
  <si>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</si>
  <si>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</si>
  <si>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</si>
  <si>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</si>
  <si>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</si>
  <si>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</si>
  <si>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</si>
  <si>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</si>
  <si>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</si>
  <si>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</si>
  <si>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</si>
  <si>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</si>
  <si>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</si>
  <si>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</si>
  <si>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</si>
  <si>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</si>
  <si>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</si>
  <si>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</si>
  <si>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</si>
  <si>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</si>
  <si>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</si>
  <si>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</si>
  <si>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</si>
  <si>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</si>
  <si>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</si>
  <si>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</si>
  <si>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</si>
  <si>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</si>
  <si>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</si>
  <si>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</si>
  <si>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</si>
  <si>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</si>
  <si>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P =Valor dos projetos captados em 2021</t>
  </si>
  <si>
    <t>Q = Valores da classificação em 2021</t>
  </si>
  <si>
    <t xml:space="preserve">33509200 - DEA </t>
  </si>
  <si>
    <t>E = Valor de Receitas (01/Set - 30/Set)</t>
  </si>
  <si>
    <t>S = Valor "livre" para novas ações</t>
  </si>
  <si>
    <t>R = Valores da classificação 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</si>
</sst>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center"/>
    </xf>
    <xf numFmtId="44" fontId="0" fillId="0" borderId="1" xfId="1" applyFont="1" applyBorder="1"/>
    <xf numFmtId="0" fontId="3" fillId="0" borderId="1" xfId="0" applyFont="1" applyBorder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9" fontId="0" fillId="6" borderId="1" xfId="2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0E37-6796-4DE9-9A3D-8378AA018EA1}">
  <dimension ref="A1:K18"/>
  <sheetViews>
    <sheetView workbookViewId="0">
      <selection activeCell="B19" sqref="B19"/>
    </sheetView>
  </sheetViews>
  <sheetFormatPr defaultRowHeight="15" x14ac:dyDescent="0.25"/>
  <cols>
    <col min="1" max="1" width="17.5703125" bestFit="1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7" width="16.85546875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x14ac:dyDescent="0.25">
      <c r="A2" s="20" t="s">
        <v>11</v>
      </c>
      <c r="B2" s="20" t="s">
        <v>12</v>
      </c>
      <c r="C2" s="21">
        <v>1000</v>
      </c>
      <c r="D2" s="21">
        <v>1000</v>
      </c>
      <c r="E2" s="21">
        <v>1000</v>
      </c>
      <c r="F2" s="21">
        <v>0</v>
      </c>
      <c r="G2" s="21">
        <v>0</v>
      </c>
      <c r="H2" s="22">
        <v>0</v>
      </c>
      <c r="I2" s="23">
        <v>0</v>
      </c>
      <c r="J2" s="22">
        <v>0</v>
      </c>
      <c r="K2" s="24">
        <v>1</v>
      </c>
    </row>
    <row r="3" spans="1:11" x14ac:dyDescent="0.25">
      <c r="A3" s="12" t="s">
        <v>11</v>
      </c>
      <c r="B3" s="12" t="s">
        <v>21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4"/>
      <c r="I3" s="13">
        <v>0</v>
      </c>
      <c r="J3" s="14"/>
      <c r="K3" s="15">
        <v>2</v>
      </c>
    </row>
    <row r="4" spans="1:11" x14ac:dyDescent="0.25">
      <c r="A4" s="12" t="s">
        <v>11</v>
      </c>
      <c r="B4" s="12" t="s">
        <v>13</v>
      </c>
      <c r="C4" s="13">
        <v>10000</v>
      </c>
      <c r="D4" s="13">
        <v>0</v>
      </c>
      <c r="E4" s="13">
        <v>10000</v>
      </c>
      <c r="F4" s="13">
        <v>5240.8999999999996</v>
      </c>
      <c r="G4" s="13">
        <v>5240.8999999999996</v>
      </c>
      <c r="H4" s="14">
        <f>G4/E4</f>
        <v>0.52408999999999994</v>
      </c>
      <c r="I4" s="13">
        <v>2235.9</v>
      </c>
      <c r="J4" s="14">
        <f>I4/E4</f>
        <v>0.22359000000000001</v>
      </c>
      <c r="K4" s="15">
        <v>2</v>
      </c>
    </row>
    <row r="5" spans="1:11" x14ac:dyDescent="0.25">
      <c r="A5" s="12" t="s">
        <v>11</v>
      </c>
      <c r="B5" s="12" t="s">
        <v>14</v>
      </c>
      <c r="C5" s="13">
        <v>1000</v>
      </c>
      <c r="D5" s="13">
        <v>0</v>
      </c>
      <c r="E5" s="13">
        <v>1000</v>
      </c>
      <c r="F5" s="13">
        <v>0</v>
      </c>
      <c r="G5" s="13">
        <v>0</v>
      </c>
      <c r="H5" s="14">
        <v>0</v>
      </c>
      <c r="I5" s="13">
        <v>0</v>
      </c>
      <c r="J5" s="14">
        <v>0</v>
      </c>
      <c r="K5" s="15">
        <v>2</v>
      </c>
    </row>
    <row r="6" spans="1:11" x14ac:dyDescent="0.25">
      <c r="A6" s="12" t="s">
        <v>11</v>
      </c>
      <c r="B6" s="12" t="s">
        <v>15</v>
      </c>
      <c r="C6" s="13">
        <v>500000</v>
      </c>
      <c r="D6" s="13">
        <v>0</v>
      </c>
      <c r="E6" s="13">
        <v>451100</v>
      </c>
      <c r="F6" s="13">
        <v>0</v>
      </c>
      <c r="G6" s="13">
        <v>0</v>
      </c>
      <c r="H6" s="14">
        <v>0</v>
      </c>
      <c r="I6" s="13">
        <v>0</v>
      </c>
      <c r="J6" s="14">
        <v>0</v>
      </c>
      <c r="K6" s="15">
        <v>2</v>
      </c>
    </row>
    <row r="7" spans="1:11" x14ac:dyDescent="0.25">
      <c r="A7" s="12" t="s">
        <v>11</v>
      </c>
      <c r="B7" s="12" t="s">
        <v>16</v>
      </c>
      <c r="C7" s="13">
        <v>20000</v>
      </c>
      <c r="D7" s="13">
        <v>0</v>
      </c>
      <c r="E7" s="13">
        <v>20000</v>
      </c>
      <c r="F7" s="13">
        <v>0</v>
      </c>
      <c r="G7" s="13">
        <v>0</v>
      </c>
      <c r="H7" s="14">
        <v>0</v>
      </c>
      <c r="I7" s="13">
        <v>0</v>
      </c>
      <c r="J7" s="14">
        <v>0</v>
      </c>
      <c r="K7" s="15">
        <v>2</v>
      </c>
    </row>
    <row r="8" spans="1:11" x14ac:dyDescent="0.25">
      <c r="A8" s="12" t="s">
        <v>11</v>
      </c>
      <c r="B8" s="12" t="s">
        <v>17</v>
      </c>
      <c r="C8" s="13">
        <v>10000</v>
      </c>
      <c r="D8" s="13">
        <v>0</v>
      </c>
      <c r="E8" s="13">
        <v>98916.79</v>
      </c>
      <c r="F8" s="13">
        <v>98878.64</v>
      </c>
      <c r="G8" s="13">
        <v>80043.710000000006</v>
      </c>
      <c r="H8" s="14">
        <f>G8/E8</f>
        <v>0.80920246198850576</v>
      </c>
      <c r="I8" s="13">
        <v>45013.01</v>
      </c>
      <c r="J8" s="14">
        <f>I8/E8</f>
        <v>0.4550593483674511</v>
      </c>
      <c r="K8" s="15">
        <v>2</v>
      </c>
    </row>
    <row r="9" spans="1:11" x14ac:dyDescent="0.25">
      <c r="A9" s="12" t="s">
        <v>11</v>
      </c>
      <c r="B9" s="12" t="s">
        <v>18</v>
      </c>
      <c r="C9" s="13">
        <v>0</v>
      </c>
      <c r="D9" s="13">
        <v>0</v>
      </c>
      <c r="E9" s="13">
        <v>48900</v>
      </c>
      <c r="F9" s="13">
        <v>48900</v>
      </c>
      <c r="G9" s="13">
        <v>48900</v>
      </c>
      <c r="H9" s="14">
        <v>0</v>
      </c>
      <c r="I9" s="13">
        <v>48900</v>
      </c>
      <c r="J9" s="14">
        <f>I9/E9</f>
        <v>1</v>
      </c>
      <c r="K9" s="15">
        <v>2</v>
      </c>
    </row>
    <row r="10" spans="1:11" x14ac:dyDescent="0.25">
      <c r="A10" s="12" t="s">
        <v>11</v>
      </c>
      <c r="B10" s="12" t="s">
        <v>19</v>
      </c>
      <c r="C10" s="13">
        <v>43025</v>
      </c>
      <c r="D10" s="13">
        <v>0</v>
      </c>
      <c r="E10" s="13">
        <v>43025</v>
      </c>
      <c r="F10" s="13">
        <v>0</v>
      </c>
      <c r="G10" s="13">
        <v>0</v>
      </c>
      <c r="H10" s="14">
        <v>0</v>
      </c>
      <c r="I10" s="13">
        <v>0</v>
      </c>
      <c r="J10" s="14">
        <v>0</v>
      </c>
      <c r="K10" s="15">
        <v>2</v>
      </c>
    </row>
    <row r="11" spans="1:11" x14ac:dyDescent="0.25">
      <c r="A11" s="16" t="s">
        <v>20</v>
      </c>
      <c r="B11" s="16" t="s">
        <v>21</v>
      </c>
      <c r="C11" s="17">
        <v>60000001</v>
      </c>
      <c r="D11" s="17">
        <v>0</v>
      </c>
      <c r="E11" s="17">
        <v>59910114.009999998</v>
      </c>
      <c r="F11" s="17">
        <v>50110583.840000004</v>
      </c>
      <c r="G11" s="17">
        <v>44354941.590000004</v>
      </c>
      <c r="H11" s="18">
        <f>G11/E11</f>
        <v>0.74035815693150619</v>
      </c>
      <c r="I11" s="17">
        <v>0</v>
      </c>
      <c r="J11" s="18">
        <f>I11/E11</f>
        <v>0</v>
      </c>
      <c r="K11" s="19">
        <v>3</v>
      </c>
    </row>
    <row r="12" spans="1:11" x14ac:dyDescent="0.25">
      <c r="A12" s="16" t="s">
        <v>20</v>
      </c>
      <c r="B12" s="16" t="s">
        <v>68</v>
      </c>
      <c r="C12" s="17">
        <v>0</v>
      </c>
      <c r="D12" s="17"/>
      <c r="E12" s="17">
        <v>89886.99</v>
      </c>
      <c r="F12" s="17">
        <v>89886.99</v>
      </c>
      <c r="G12" s="17">
        <v>89886.99</v>
      </c>
      <c r="H12" s="18">
        <f>G12/E12</f>
        <v>1</v>
      </c>
      <c r="I12" s="17">
        <v>0</v>
      </c>
      <c r="J12" s="18">
        <f>I12/E12</f>
        <v>0</v>
      </c>
      <c r="K12" s="19">
        <v>3</v>
      </c>
    </row>
    <row r="13" spans="1:11" x14ac:dyDescent="0.25">
      <c r="A13" s="16" t="s">
        <v>20</v>
      </c>
      <c r="B13" s="16" t="s">
        <v>17</v>
      </c>
      <c r="C13" s="17">
        <v>599901</v>
      </c>
      <c r="D13" s="17">
        <v>0</v>
      </c>
      <c r="E13" s="17">
        <v>599901</v>
      </c>
      <c r="F13" s="17">
        <v>0</v>
      </c>
      <c r="G13" s="17">
        <v>0</v>
      </c>
      <c r="H13" s="18">
        <v>0</v>
      </c>
      <c r="I13" s="17">
        <v>0</v>
      </c>
      <c r="J13" s="18">
        <v>0</v>
      </c>
      <c r="K13" s="19">
        <v>3</v>
      </c>
    </row>
    <row r="14" spans="1:11" x14ac:dyDescent="0.25">
      <c r="A14" s="16" t="s">
        <v>20</v>
      </c>
      <c r="B14" s="16" t="s">
        <v>17</v>
      </c>
      <c r="C14" s="17">
        <v>7768008</v>
      </c>
      <c r="D14" s="17">
        <v>0</v>
      </c>
      <c r="E14" s="17">
        <v>7768008</v>
      </c>
      <c r="F14" s="17">
        <v>0</v>
      </c>
      <c r="G14" s="17">
        <v>0</v>
      </c>
      <c r="H14" s="18">
        <v>0</v>
      </c>
      <c r="I14" s="17">
        <v>0</v>
      </c>
      <c r="J14" s="18">
        <v>0</v>
      </c>
      <c r="K14" s="19">
        <v>3</v>
      </c>
    </row>
    <row r="15" spans="1:1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20">
        <v>1</v>
      </c>
      <c r="B16" s="25" t="s">
        <v>22</v>
      </c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5">
      <c r="A17" s="12">
        <v>2</v>
      </c>
      <c r="B17" s="26" t="s">
        <v>23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5">
      <c r="A18" s="16">
        <v>3</v>
      </c>
      <c r="B18" s="27" t="s">
        <v>24</v>
      </c>
      <c r="C18" s="27"/>
      <c r="D18" s="27"/>
      <c r="E18" s="27"/>
      <c r="F18" s="27"/>
      <c r="G18" s="27"/>
      <c r="H18" s="27"/>
      <c r="I18" s="27"/>
      <c r="J18" s="27"/>
      <c r="K18" s="27"/>
    </row>
  </sheetData>
  <mergeCells count="3">
    <mergeCell ref="B16:K16"/>
    <mergeCell ref="B17:K17"/>
    <mergeCell ref="B18:K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1D09-5FA6-4A73-9F60-A05F26E286C5}">
  <dimension ref="A1:O11"/>
  <sheetViews>
    <sheetView workbookViewId="0">
      <selection activeCell="A16" sqref="A16"/>
    </sheetView>
  </sheetViews>
  <sheetFormatPr defaultColWidth="34.140625" defaultRowHeight="15.75" customHeight="1" x14ac:dyDescent="0.25"/>
  <cols>
    <col min="2" max="2" width="124.7109375" customWidth="1"/>
  </cols>
  <sheetData>
    <row r="1" spans="1:15" ht="15.75" customHeight="1" x14ac:dyDescent="0.25">
      <c r="A1" s="3" t="s">
        <v>25</v>
      </c>
      <c r="B1" s="3" t="s">
        <v>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25">
      <c r="A2" s="3" t="s">
        <v>0</v>
      </c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customHeight="1" x14ac:dyDescent="0.25">
      <c r="A3" s="3" t="s">
        <v>1</v>
      </c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customHeight="1" x14ac:dyDescent="0.25">
      <c r="A4" s="3" t="s">
        <v>2</v>
      </c>
      <c r="B4" s="3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customHeight="1" x14ac:dyDescent="0.25">
      <c r="A5" s="3" t="s">
        <v>3</v>
      </c>
      <c r="B5" s="3" t="s">
        <v>30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customHeight="1" x14ac:dyDescent="0.25">
      <c r="A6" s="3" t="s">
        <v>4</v>
      </c>
      <c r="B6" s="3" t="s">
        <v>31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25">
      <c r="A7" s="3" t="s">
        <v>5</v>
      </c>
      <c r="B7" s="3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customHeight="1" x14ac:dyDescent="0.25">
      <c r="A8" s="3" t="s">
        <v>6</v>
      </c>
      <c r="B8" s="3" t="s">
        <v>33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customHeight="1" x14ac:dyDescent="0.25">
      <c r="A9" s="3" t="s">
        <v>7</v>
      </c>
      <c r="B9" s="3" t="s">
        <v>34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x14ac:dyDescent="0.25">
      <c r="A10" s="3" t="s">
        <v>8</v>
      </c>
      <c r="B10" s="3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customHeight="1" x14ac:dyDescent="0.25">
      <c r="A11" s="3" t="s">
        <v>9</v>
      </c>
      <c r="B11" s="3" t="s">
        <v>36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565C-7B72-44F8-AFC0-96A0AD7D0C96}">
  <dimension ref="A1:B16"/>
  <sheetViews>
    <sheetView workbookViewId="0">
      <selection activeCell="A18" sqref="A18"/>
    </sheetView>
  </sheetViews>
  <sheetFormatPr defaultColWidth="86.85546875" defaultRowHeight="15" x14ac:dyDescent="0.25"/>
  <sheetData>
    <row r="1" spans="1:2" x14ac:dyDescent="0.25">
      <c r="A1" s="28" t="s">
        <v>11</v>
      </c>
      <c r="B1" s="28"/>
    </row>
    <row r="2" spans="1:2" x14ac:dyDescent="0.25">
      <c r="A2" s="1" t="s">
        <v>1</v>
      </c>
      <c r="B2" s="1" t="s">
        <v>37</v>
      </c>
    </row>
    <row r="3" spans="1:2" ht="30" x14ac:dyDescent="0.25">
      <c r="A3" s="5" t="s">
        <v>12</v>
      </c>
      <c r="B3" s="5" t="s">
        <v>38</v>
      </c>
    </row>
    <row r="4" spans="1:2" ht="30" x14ac:dyDescent="0.25">
      <c r="A4" s="5" t="s">
        <v>13</v>
      </c>
      <c r="B4" s="5" t="s">
        <v>39</v>
      </c>
    </row>
    <row r="5" spans="1:2" ht="30" x14ac:dyDescent="0.25">
      <c r="A5" s="5" t="s">
        <v>14</v>
      </c>
      <c r="B5" s="5" t="s">
        <v>40</v>
      </c>
    </row>
    <row r="6" spans="1:2" ht="45" x14ac:dyDescent="0.25">
      <c r="A6" s="5" t="s">
        <v>17</v>
      </c>
      <c r="B6" s="5" t="s">
        <v>41</v>
      </c>
    </row>
    <row r="7" spans="1:2" x14ac:dyDescent="0.25">
      <c r="A7" s="5" t="s">
        <v>15</v>
      </c>
      <c r="B7" s="5" t="s">
        <v>42</v>
      </c>
    </row>
    <row r="8" spans="1:2" ht="30" x14ac:dyDescent="0.25">
      <c r="A8" s="5" t="s">
        <v>16</v>
      </c>
      <c r="B8" s="5" t="s">
        <v>43</v>
      </c>
    </row>
    <row r="9" spans="1:2" ht="30" x14ac:dyDescent="0.25">
      <c r="A9" s="5" t="s">
        <v>19</v>
      </c>
      <c r="B9" s="5" t="s">
        <v>44</v>
      </c>
    </row>
    <row r="10" spans="1:2" x14ac:dyDescent="0.25">
      <c r="A10" s="5" t="s">
        <v>18</v>
      </c>
      <c r="B10" s="5" t="s">
        <v>45</v>
      </c>
    </row>
    <row r="11" spans="1:2" x14ac:dyDescent="0.25">
      <c r="A11" s="6"/>
      <c r="B11" s="6"/>
    </row>
    <row r="12" spans="1:2" x14ac:dyDescent="0.25">
      <c r="A12" s="29" t="s">
        <v>46</v>
      </c>
      <c r="B12" s="29"/>
    </row>
    <row r="13" spans="1:2" x14ac:dyDescent="0.25">
      <c r="A13" s="5" t="s">
        <v>1</v>
      </c>
      <c r="B13" s="1" t="s">
        <v>37</v>
      </c>
    </row>
    <row r="14" spans="1:2" ht="45" x14ac:dyDescent="0.25">
      <c r="A14" s="5" t="s">
        <v>21</v>
      </c>
      <c r="B14" s="5" t="s">
        <v>47</v>
      </c>
    </row>
    <row r="15" spans="1:2" ht="30" x14ac:dyDescent="0.25">
      <c r="A15" s="5" t="s">
        <v>48</v>
      </c>
      <c r="B15" s="5" t="s">
        <v>49</v>
      </c>
    </row>
    <row r="16" spans="1:2" x14ac:dyDescent="0.25">
      <c r="A16" s="5" t="s">
        <v>50</v>
      </c>
      <c r="B16" s="5" t="s">
        <v>51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29D3F-952E-4962-9ABD-A8D6609A492B}">
  <dimension ref="A1:B20"/>
  <sheetViews>
    <sheetView tabSelected="1" workbookViewId="0">
      <selection activeCell="C18" sqref="C18"/>
    </sheetView>
  </sheetViews>
  <sheetFormatPr defaultColWidth="89.85546875" defaultRowHeight="18" customHeight="1" x14ac:dyDescent="0.25"/>
  <cols>
    <col min="1" max="1" width="98.7109375" customWidth="1"/>
    <col min="2" max="2" width="26.7109375" customWidth="1"/>
  </cols>
  <sheetData>
    <row r="1" spans="1:2" ht="18" customHeight="1" x14ac:dyDescent="0.25">
      <c r="A1" s="7">
        <v>44854</v>
      </c>
    </row>
    <row r="2" spans="1:2" ht="18" customHeight="1" x14ac:dyDescent="0.25">
      <c r="A2" s="2" t="s">
        <v>52</v>
      </c>
      <c r="B2" s="8">
        <v>219255057.49000001</v>
      </c>
    </row>
    <row r="3" spans="1:2" ht="18" customHeight="1" x14ac:dyDescent="0.25">
      <c r="A3" s="2" t="s">
        <v>53</v>
      </c>
      <c r="B3" s="8">
        <v>71665785.650000006</v>
      </c>
    </row>
    <row r="4" spans="1:2" ht="18" customHeight="1" x14ac:dyDescent="0.25">
      <c r="A4" s="2" t="s">
        <v>54</v>
      </c>
      <c r="B4" s="8">
        <v>485203.47</v>
      </c>
    </row>
    <row r="5" spans="1:2" ht="18" customHeight="1" x14ac:dyDescent="0.25">
      <c r="A5" s="2" t="s">
        <v>55</v>
      </c>
      <c r="B5" s="8">
        <f>B2-B3-B4</f>
        <v>147104068.37</v>
      </c>
    </row>
    <row r="6" spans="1:2" ht="18" customHeight="1" x14ac:dyDescent="0.25">
      <c r="A6" s="2" t="s">
        <v>69</v>
      </c>
      <c r="B6" s="8">
        <v>1684068.37</v>
      </c>
    </row>
    <row r="7" spans="1:2" ht="18" customHeight="1" x14ac:dyDescent="0.25">
      <c r="A7" s="2" t="s">
        <v>56</v>
      </c>
      <c r="B7" s="8">
        <v>505256.89</v>
      </c>
    </row>
    <row r="8" spans="1:2" ht="18" customHeight="1" x14ac:dyDescent="0.25">
      <c r="A8" s="2" t="s">
        <v>57</v>
      </c>
      <c r="B8" s="8">
        <v>8843123.0999999996</v>
      </c>
    </row>
    <row r="9" spans="1:2" ht="18" customHeight="1" x14ac:dyDescent="0.25">
      <c r="A9" s="2" t="s">
        <v>58</v>
      </c>
      <c r="B9" s="8">
        <f>B6-B8</f>
        <v>-7159054.7299999995</v>
      </c>
    </row>
    <row r="10" spans="1:2" ht="18" customHeight="1" x14ac:dyDescent="0.25">
      <c r="A10" s="2" t="s">
        <v>59</v>
      </c>
      <c r="B10" s="8">
        <f>B5-B8</f>
        <v>138260945.27000001</v>
      </c>
    </row>
    <row r="11" spans="1:2" ht="18" customHeight="1" x14ac:dyDescent="0.25">
      <c r="A11" s="2" t="s">
        <v>60</v>
      </c>
      <c r="B11" s="8">
        <f>B10*0.2</f>
        <v>27652189.054000005</v>
      </c>
    </row>
    <row r="12" spans="1:2" ht="18" customHeight="1" x14ac:dyDescent="0.25">
      <c r="A12" s="2" t="s">
        <v>61</v>
      </c>
      <c r="B12" s="8">
        <f>B10-B11</f>
        <v>110608756.21600001</v>
      </c>
    </row>
    <row r="13" spans="1:2" ht="18" customHeight="1" x14ac:dyDescent="0.25">
      <c r="A13" s="2" t="s">
        <v>62</v>
      </c>
      <c r="B13" s="8">
        <v>5295935.1900000004</v>
      </c>
    </row>
    <row r="14" spans="1:2" ht="18" customHeight="1" x14ac:dyDescent="0.25">
      <c r="A14" s="2" t="s">
        <v>63</v>
      </c>
      <c r="B14" s="8">
        <v>36191459.310000002</v>
      </c>
    </row>
    <row r="15" spans="1:2" ht="18" customHeight="1" x14ac:dyDescent="0.25">
      <c r="A15" s="2" t="s">
        <v>64</v>
      </c>
      <c r="B15" s="8">
        <v>0</v>
      </c>
    </row>
    <row r="16" spans="1:2" ht="18" customHeight="1" x14ac:dyDescent="0.25">
      <c r="A16" s="9" t="s">
        <v>65</v>
      </c>
      <c r="B16" s="8">
        <v>0</v>
      </c>
    </row>
    <row r="17" spans="1:2" ht="18" customHeight="1" x14ac:dyDescent="0.25">
      <c r="A17" s="9" t="s">
        <v>66</v>
      </c>
      <c r="B17" s="8">
        <v>23395771.25</v>
      </c>
    </row>
    <row r="18" spans="1:2" ht="18" customHeight="1" x14ac:dyDescent="0.25">
      <c r="A18" s="9" t="s">
        <v>67</v>
      </c>
      <c r="B18" s="8">
        <v>11632084.189999999</v>
      </c>
    </row>
    <row r="19" spans="1:2" ht="18" customHeight="1" x14ac:dyDescent="0.25">
      <c r="A19" s="9" t="s">
        <v>71</v>
      </c>
      <c r="B19" s="8">
        <v>23700493.559999999</v>
      </c>
    </row>
    <row r="20" spans="1:2" ht="18" customHeight="1" x14ac:dyDescent="0.25">
      <c r="A20" s="9" t="s">
        <v>70</v>
      </c>
      <c r="B20" s="8">
        <f>B12-B13-B14-B15-B16-B17-B18-B19</f>
        <v>10393012.716000009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2022 3°tri</vt:lpstr>
      <vt:lpstr>Glossário</vt:lpstr>
      <vt:lpstr>Dicionário de Rubrica</vt:lpstr>
      <vt:lpstr>Sintese Caixa FUMCAD 3°tri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Beatriz Luciano Pires</cp:lastModifiedBy>
  <dcterms:created xsi:type="dcterms:W3CDTF">2022-07-11T14:22:15Z</dcterms:created>
  <dcterms:modified xsi:type="dcterms:W3CDTF">2022-11-03T19:47:36Z</dcterms:modified>
</cp:coreProperties>
</file>